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5" yWindow="120" windowWidth="18885" windowHeight="7080"/>
  </bookViews>
  <sheets>
    <sheet name="남자부" sheetId="1" r:id="rId1"/>
    <sheet name="여자부" sheetId="2" r:id="rId2"/>
  </sheets>
  <externalReferences>
    <externalReference r:id="rId3"/>
    <externalReference r:id="rId4"/>
  </externalReferences>
  <definedNames>
    <definedName name="_xlnm.Print_Area" localSheetId="0">남자부!$A$2:$AA$36</definedName>
    <definedName name="_xlnm.Print_Area" localSheetId="1">여자부!$A$2:$AA$37</definedName>
  </definedNames>
  <calcPr calcId="144525"/>
  <fileRecoveryPr repairLoad="1"/>
</workbook>
</file>

<file path=xl/calcChain.xml><?xml version="1.0" encoding="utf-8"?>
<calcChain xmlns="http://schemas.openxmlformats.org/spreadsheetml/2006/main">
  <c r="F35" i="2" l="1"/>
  <c r="C35" i="2"/>
  <c r="H34" i="2"/>
  <c r="G34" i="2"/>
  <c r="F34" i="2"/>
  <c r="E34" i="2"/>
  <c r="D34" i="2"/>
  <c r="C34" i="2"/>
  <c r="I33" i="2"/>
  <c r="F33" i="2"/>
  <c r="C33" i="2"/>
  <c r="K32" i="2"/>
  <c r="J32" i="2"/>
  <c r="I32" i="2"/>
  <c r="H32" i="2"/>
  <c r="G32" i="2"/>
  <c r="F32" i="2"/>
  <c r="E32" i="2"/>
  <c r="D32" i="2"/>
  <c r="C32" i="2"/>
  <c r="D31" i="2"/>
  <c r="C31" i="2"/>
  <c r="K30" i="2"/>
  <c r="J30" i="2"/>
  <c r="I30" i="2"/>
  <c r="H30" i="2"/>
  <c r="G30" i="2"/>
  <c r="F30" i="2"/>
  <c r="E30" i="2"/>
  <c r="D30" i="2"/>
  <c r="C30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N28" i="2"/>
  <c r="M28" i="2"/>
  <c r="L28" i="2"/>
  <c r="K28" i="2"/>
  <c r="J28" i="2"/>
  <c r="I28" i="2"/>
  <c r="H28" i="2"/>
  <c r="G28" i="2"/>
  <c r="F28" i="2"/>
  <c r="E28" i="2"/>
  <c r="D28" i="2"/>
  <c r="C28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N26" i="2"/>
  <c r="M26" i="2"/>
  <c r="L26" i="2"/>
  <c r="K26" i="2"/>
  <c r="J26" i="2"/>
  <c r="I26" i="2"/>
  <c r="H26" i="2"/>
  <c r="G26" i="2"/>
  <c r="F26" i="2"/>
  <c r="E26" i="2"/>
  <c r="D26" i="2"/>
  <c r="C26" i="2"/>
  <c r="E25" i="2"/>
  <c r="E24" i="2"/>
  <c r="D24" i="2"/>
  <c r="C24" i="2"/>
  <c r="Q23" i="2"/>
  <c r="H23" i="2"/>
  <c r="E23" i="2"/>
  <c r="Q22" i="2"/>
  <c r="P22" i="2"/>
  <c r="O22" i="2"/>
  <c r="H22" i="2"/>
  <c r="G22" i="2"/>
  <c r="F22" i="2"/>
  <c r="E22" i="2"/>
  <c r="D22" i="2"/>
  <c r="C22" i="2"/>
  <c r="K21" i="2"/>
  <c r="J21" i="2"/>
  <c r="I21" i="2"/>
  <c r="H21" i="2"/>
  <c r="G21" i="2"/>
  <c r="F21" i="2"/>
  <c r="E21" i="2"/>
  <c r="D21" i="2"/>
  <c r="C21" i="2"/>
  <c r="N20" i="2"/>
  <c r="M20" i="2"/>
  <c r="L20" i="2"/>
  <c r="K20" i="2"/>
  <c r="J20" i="2"/>
  <c r="I20" i="2"/>
  <c r="H20" i="2"/>
  <c r="G20" i="2"/>
  <c r="F20" i="2"/>
  <c r="E20" i="2"/>
  <c r="D20" i="2"/>
  <c r="C20" i="2"/>
  <c r="N19" i="2"/>
  <c r="M19" i="2"/>
  <c r="L19" i="2"/>
  <c r="K19" i="2"/>
  <c r="J19" i="2"/>
  <c r="I19" i="2"/>
  <c r="H19" i="2"/>
  <c r="G19" i="2"/>
  <c r="F19" i="2"/>
  <c r="E19" i="2"/>
  <c r="D19" i="2"/>
  <c r="C19" i="2"/>
  <c r="C18" i="2"/>
  <c r="N17" i="2"/>
  <c r="M17" i="2"/>
  <c r="L17" i="2"/>
  <c r="K17" i="2"/>
  <c r="J17" i="2"/>
  <c r="I17" i="2"/>
  <c r="H17" i="2"/>
  <c r="G17" i="2"/>
  <c r="F17" i="2"/>
  <c r="E17" i="2"/>
  <c r="D17" i="2"/>
  <c r="C17" i="2"/>
  <c r="E14" i="2"/>
  <c r="D14" i="2"/>
  <c r="C14" i="2"/>
  <c r="K13" i="2"/>
  <c r="J13" i="2"/>
  <c r="I13" i="2"/>
  <c r="H13" i="2"/>
  <c r="G13" i="2"/>
  <c r="F13" i="2"/>
  <c r="E13" i="2"/>
  <c r="D13" i="2"/>
  <c r="C13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C10" i="2"/>
  <c r="Y9" i="2"/>
  <c r="X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C8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O35" i="1" l="1"/>
  <c r="L35" i="1"/>
  <c r="I35" i="1"/>
  <c r="F35" i="1"/>
  <c r="C35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F33" i="1"/>
  <c r="C33" i="1"/>
  <c r="H32" i="1"/>
  <c r="G32" i="1"/>
  <c r="F32" i="1"/>
  <c r="E32" i="1"/>
  <c r="D32" i="1"/>
  <c r="C32" i="1"/>
  <c r="H30" i="1"/>
  <c r="G30" i="1"/>
  <c r="F30" i="1"/>
  <c r="E30" i="1"/>
  <c r="D30" i="1"/>
  <c r="C30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K28" i="1"/>
  <c r="J28" i="1"/>
  <c r="I28" i="1"/>
  <c r="H28" i="1"/>
  <c r="G28" i="1"/>
  <c r="F28" i="1"/>
  <c r="E28" i="1"/>
  <c r="D28" i="1"/>
  <c r="C28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Q25" i="1"/>
  <c r="N25" i="1"/>
  <c r="K25" i="1"/>
  <c r="H25" i="1"/>
  <c r="E25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Q23" i="1"/>
  <c r="N23" i="1"/>
  <c r="K23" i="1"/>
  <c r="H23" i="1"/>
  <c r="E23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K20" i="1"/>
  <c r="J20" i="1"/>
  <c r="I20" i="1"/>
  <c r="H20" i="1"/>
  <c r="G20" i="1"/>
  <c r="F20" i="1"/>
  <c r="E20" i="1"/>
  <c r="D20" i="1"/>
  <c r="C20" i="1"/>
  <c r="N19" i="1"/>
  <c r="M19" i="1"/>
  <c r="L19" i="1"/>
  <c r="K19" i="1"/>
  <c r="J19" i="1"/>
  <c r="I19" i="1"/>
  <c r="H19" i="1"/>
  <c r="G19" i="1"/>
  <c r="F19" i="1"/>
  <c r="E19" i="1"/>
  <c r="D19" i="1"/>
  <c r="C19" i="1"/>
  <c r="C18" i="1"/>
  <c r="H17" i="1"/>
  <c r="G17" i="1"/>
  <c r="F17" i="1"/>
  <c r="E17" i="1"/>
  <c r="D17" i="1"/>
  <c r="C17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Z14" i="1"/>
  <c r="Y14" i="1"/>
  <c r="W14" i="1"/>
  <c r="V14" i="1"/>
  <c r="T14" i="1"/>
  <c r="S14" i="1"/>
  <c r="Q14" i="1"/>
  <c r="P14" i="1"/>
  <c r="N14" i="1"/>
  <c r="M14" i="1"/>
  <c r="K14" i="1"/>
  <c r="J14" i="1"/>
  <c r="I14" i="1"/>
  <c r="H14" i="1"/>
  <c r="G14" i="1"/>
  <c r="F14" i="1"/>
  <c r="E14" i="1"/>
  <c r="D14" i="1"/>
  <c r="C14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C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C8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<sst xmlns="http://schemas.openxmlformats.org/spreadsheetml/2006/main" count="186" uniqueCount="116">
  <si>
    <t>제72회 전국대학대항육상대회</t>
    <phoneticPr fontId="3" type="noConversion"/>
  </si>
  <si>
    <t>남대부</t>
    <phoneticPr fontId="3" type="noConversion"/>
  </si>
  <si>
    <t>( 예천  2018년07월11일 ∼ 07월13일 )</t>
    <phoneticPr fontId="3" type="noConversion"/>
  </si>
  <si>
    <t>심판장 : 이성직</t>
    <phoneticPr fontId="3" type="noConversion"/>
  </si>
  <si>
    <t>순위</t>
    <phoneticPr fontId="3" type="noConversion"/>
  </si>
  <si>
    <t>1위</t>
    <phoneticPr fontId="3" type="noConversion"/>
  </si>
  <si>
    <t>2위</t>
    <phoneticPr fontId="3" type="noConversion"/>
  </si>
  <si>
    <t>3위</t>
    <phoneticPr fontId="3" type="noConversion"/>
  </si>
  <si>
    <t>4위</t>
    <phoneticPr fontId="3" type="noConversion"/>
  </si>
  <si>
    <t>5위</t>
    <phoneticPr fontId="3" type="noConversion"/>
  </si>
  <si>
    <t>6위</t>
    <phoneticPr fontId="3" type="noConversion"/>
  </si>
  <si>
    <t>7위</t>
    <phoneticPr fontId="3" type="noConversion"/>
  </si>
  <si>
    <t>8위</t>
    <phoneticPr fontId="3" type="noConversion"/>
  </si>
  <si>
    <t>비고</t>
    <phoneticPr fontId="3" type="noConversion"/>
  </si>
  <si>
    <t>종목</t>
    <phoneticPr fontId="3" type="noConversion"/>
  </si>
  <si>
    <t>성명</t>
    <phoneticPr fontId="3" type="noConversion"/>
  </si>
  <si>
    <t>소속</t>
    <phoneticPr fontId="3" type="noConversion"/>
  </si>
  <si>
    <t>기록</t>
    <phoneticPr fontId="3" type="noConversion"/>
  </si>
  <si>
    <t>100m</t>
    <phoneticPr fontId="3" type="noConversion"/>
  </si>
  <si>
    <t>풍향풍속</t>
    <phoneticPr fontId="3" type="noConversion"/>
  </si>
  <si>
    <t>2</t>
    <phoneticPr fontId="3" type="noConversion"/>
  </si>
  <si>
    <t>200m</t>
    <phoneticPr fontId="3" type="noConversion"/>
  </si>
  <si>
    <t>400m</t>
    <phoneticPr fontId="3" type="noConversion"/>
  </si>
  <si>
    <t>50.81</t>
    <phoneticPr fontId="3" type="noConversion"/>
  </si>
  <si>
    <t>윤세현</t>
    <phoneticPr fontId="3" type="noConversion"/>
  </si>
  <si>
    <t>충남대</t>
    <phoneticPr fontId="3" type="noConversion"/>
  </si>
  <si>
    <t>3</t>
    <phoneticPr fontId="3" type="noConversion"/>
  </si>
  <si>
    <t>800m</t>
    <phoneticPr fontId="3" type="noConversion"/>
  </si>
  <si>
    <t>1500m</t>
    <phoneticPr fontId="3" type="noConversion"/>
  </si>
  <si>
    <t>5000m</t>
    <phoneticPr fontId="3" type="noConversion"/>
  </si>
  <si>
    <t>곽종원</t>
    <phoneticPr fontId="3" type="noConversion"/>
  </si>
  <si>
    <t>김장용</t>
    <phoneticPr fontId="3" type="noConversion"/>
  </si>
  <si>
    <t>문태준</t>
    <phoneticPr fontId="3" type="noConversion"/>
  </si>
  <si>
    <t>이영준</t>
    <phoneticPr fontId="3" type="noConversion"/>
  </si>
  <si>
    <t>강승호</t>
    <phoneticPr fontId="3" type="noConversion"/>
  </si>
  <si>
    <t>10000m</t>
    <phoneticPr fontId="3" type="noConversion"/>
  </si>
  <si>
    <t>3000mSC</t>
    <phoneticPr fontId="3" type="noConversion"/>
  </si>
  <si>
    <t>110mH</t>
    <phoneticPr fontId="3" type="noConversion"/>
  </si>
  <si>
    <t>400mH</t>
    <phoneticPr fontId="3" type="noConversion"/>
  </si>
  <si>
    <t>높이뛰기</t>
    <phoneticPr fontId="3" type="noConversion"/>
  </si>
  <si>
    <t>장대높이뛰기</t>
    <phoneticPr fontId="3" type="noConversion"/>
  </si>
  <si>
    <t>김영주</t>
    <phoneticPr fontId="3" type="noConversion"/>
  </si>
  <si>
    <t>성균관대</t>
    <phoneticPr fontId="3" type="noConversion"/>
  </si>
  <si>
    <t>1</t>
    <phoneticPr fontId="3" type="noConversion"/>
  </si>
  <si>
    <t>멀리뛰기</t>
    <phoneticPr fontId="3" type="noConversion"/>
  </si>
  <si>
    <t>세단뛰기</t>
    <phoneticPr fontId="3" type="noConversion"/>
  </si>
  <si>
    <t>포환던지기</t>
    <phoneticPr fontId="3" type="noConversion"/>
  </si>
  <si>
    <t>원반던지기</t>
    <phoneticPr fontId="3" type="noConversion"/>
  </si>
  <si>
    <t>해머던지기</t>
    <phoneticPr fontId="3" type="noConversion"/>
  </si>
  <si>
    <t>창던지기</t>
    <phoneticPr fontId="3" type="noConversion"/>
  </si>
  <si>
    <t>10종경기</t>
    <phoneticPr fontId="3" type="noConversion"/>
  </si>
  <si>
    <t>10KmW</t>
    <phoneticPr fontId="3" type="noConversion"/>
  </si>
  <si>
    <t>4x100mR</t>
    <phoneticPr fontId="3" type="noConversion"/>
  </si>
  <si>
    <t>4x400mR</t>
    <phoneticPr fontId="3" type="noConversion"/>
  </si>
  <si>
    <t>제72회 전국대학대항육상대회</t>
    <phoneticPr fontId="3" type="noConversion"/>
  </si>
  <si>
    <t>여대부</t>
    <phoneticPr fontId="3" type="noConversion"/>
  </si>
  <si>
    <t>( 예천  2018년 07월 11일 ∼ 07월13일 )</t>
    <phoneticPr fontId="3" type="noConversion"/>
  </si>
  <si>
    <t>심 판 장 : 이성직</t>
    <phoneticPr fontId="3" type="noConversion"/>
  </si>
  <si>
    <t>순위</t>
    <phoneticPr fontId="3" type="noConversion"/>
  </si>
  <si>
    <t>1위</t>
    <phoneticPr fontId="3" type="noConversion"/>
  </si>
  <si>
    <t>2위</t>
    <phoneticPr fontId="3" type="noConversion"/>
  </si>
  <si>
    <t>3위</t>
    <phoneticPr fontId="3" type="noConversion"/>
  </si>
  <si>
    <t>4위</t>
    <phoneticPr fontId="3" type="noConversion"/>
  </si>
  <si>
    <t>5위</t>
    <phoneticPr fontId="3" type="noConversion"/>
  </si>
  <si>
    <t>6위</t>
    <phoneticPr fontId="3" type="noConversion"/>
  </si>
  <si>
    <t>7위</t>
    <phoneticPr fontId="3" type="noConversion"/>
  </si>
  <si>
    <t>8위</t>
    <phoneticPr fontId="3" type="noConversion"/>
  </si>
  <si>
    <t>비고</t>
    <phoneticPr fontId="3" type="noConversion"/>
  </si>
  <si>
    <t>종목</t>
    <phoneticPr fontId="3" type="noConversion"/>
  </si>
  <si>
    <t>성명</t>
    <phoneticPr fontId="3" type="noConversion"/>
  </si>
  <si>
    <t>소속</t>
    <phoneticPr fontId="3" type="noConversion"/>
  </si>
  <si>
    <t>기록</t>
    <phoneticPr fontId="3" type="noConversion"/>
  </si>
  <si>
    <t>100m</t>
    <phoneticPr fontId="3" type="noConversion"/>
  </si>
  <si>
    <t>김명지</t>
    <phoneticPr fontId="3" type="noConversion"/>
  </si>
  <si>
    <t>영남대</t>
    <phoneticPr fontId="3" type="noConversion"/>
  </si>
  <si>
    <t>13.10</t>
    <phoneticPr fontId="3" type="noConversion"/>
  </si>
  <si>
    <t>고지혜</t>
    <phoneticPr fontId="3" type="noConversion"/>
  </si>
  <si>
    <t>성결대</t>
    <phoneticPr fontId="3" type="noConversion"/>
  </si>
  <si>
    <t>13.11</t>
    <phoneticPr fontId="3" type="noConversion"/>
  </si>
  <si>
    <t>풍향풍속</t>
    <phoneticPr fontId="3" type="noConversion"/>
  </si>
  <si>
    <t>2</t>
    <phoneticPr fontId="3" type="noConversion"/>
  </si>
  <si>
    <t>200m</t>
    <phoneticPr fontId="3" type="noConversion"/>
  </si>
  <si>
    <t>27.25</t>
    <phoneticPr fontId="3" type="noConversion"/>
  </si>
  <si>
    <t>27.29</t>
    <phoneticPr fontId="3" type="noConversion"/>
  </si>
  <si>
    <t>풍향풍속</t>
    <phoneticPr fontId="3" type="noConversion"/>
  </si>
  <si>
    <t>400m</t>
    <phoneticPr fontId="3" type="noConversion"/>
  </si>
  <si>
    <t>박미정</t>
    <phoneticPr fontId="3" type="noConversion"/>
  </si>
  <si>
    <t>인하대</t>
    <phoneticPr fontId="3" type="noConversion"/>
  </si>
  <si>
    <t>1:03.74</t>
    <phoneticPr fontId="3" type="noConversion"/>
  </si>
  <si>
    <t>2</t>
    <phoneticPr fontId="3" type="noConversion"/>
  </si>
  <si>
    <t>10000m</t>
    <phoneticPr fontId="3" type="noConversion"/>
  </si>
  <si>
    <t>3</t>
    <phoneticPr fontId="3" type="noConversion"/>
  </si>
  <si>
    <t>3000mSC</t>
    <phoneticPr fontId="3" type="noConversion"/>
  </si>
  <si>
    <t>100mH</t>
    <phoneticPr fontId="3" type="noConversion"/>
  </si>
  <si>
    <t>400mH</t>
    <phoneticPr fontId="3" type="noConversion"/>
  </si>
  <si>
    <t>장대높이뛰기</t>
    <phoneticPr fontId="3" type="noConversion"/>
  </si>
  <si>
    <t>멀리뛰기</t>
    <phoneticPr fontId="3" type="noConversion"/>
  </si>
  <si>
    <t>김한나</t>
    <phoneticPr fontId="3" type="noConversion"/>
  </si>
  <si>
    <t>한국체대</t>
    <phoneticPr fontId="3" type="noConversion"/>
  </si>
  <si>
    <t>강다연</t>
    <phoneticPr fontId="3" type="noConversion"/>
  </si>
  <si>
    <t>창원대</t>
    <phoneticPr fontId="3" type="noConversion"/>
  </si>
  <si>
    <t>5.38m</t>
    <phoneticPr fontId="3" type="noConversion"/>
  </si>
  <si>
    <t>+0.6</t>
    <phoneticPr fontId="3" type="noConversion"/>
  </si>
  <si>
    <t>+1.6</t>
    <phoneticPr fontId="3" type="noConversion"/>
  </si>
  <si>
    <t>세단뛰기</t>
    <phoneticPr fontId="3" type="noConversion"/>
  </si>
  <si>
    <t>원반던지기</t>
    <phoneticPr fontId="3" type="noConversion"/>
  </si>
  <si>
    <t>창던지기</t>
    <phoneticPr fontId="3" type="noConversion"/>
  </si>
  <si>
    <t>7종경기</t>
    <phoneticPr fontId="3" type="noConversion"/>
  </si>
  <si>
    <t>유다빈</t>
    <phoneticPr fontId="3" type="noConversion"/>
  </si>
  <si>
    <t>원광대</t>
    <phoneticPr fontId="3" type="noConversion"/>
  </si>
  <si>
    <t>1:04:06</t>
    <phoneticPr fontId="3" type="noConversion"/>
  </si>
  <si>
    <t>이선화</t>
    <phoneticPr fontId="3" type="noConversion"/>
  </si>
  <si>
    <t>경도대</t>
    <phoneticPr fontId="3" type="noConversion"/>
  </si>
  <si>
    <t>1:07:03</t>
    <phoneticPr fontId="3" type="noConversion"/>
  </si>
  <si>
    <t>4x100mR</t>
    <phoneticPr fontId="3" type="noConversion"/>
  </si>
  <si>
    <t>4x400mR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</si>
</sst>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2" formatCode="_-&quot;₩&quot;* #,##0_-;\-&quot;₩&quot;* #,##0_-;_-&quot;₩&quot;* &quot;-&quot;_-;_-@_-"/>
    <numFmt numFmtId="176" formatCode="0.00_);[Red]\(0.00\)"/>
    <numFmt numFmtId="177" formatCode="0.00_ "/>
    <numFmt numFmtId="178" formatCode="0_ "/>
    <numFmt numFmtId="179" formatCode="##,#00.00"/>
    <numFmt numFmtId="180" formatCode="m:ss.00"/>
    <numFmt numFmtId="181" formatCode="mm:ss.00"/>
    <numFmt numFmtId="182" formatCode="##&quot;m&quot;00"/>
    <numFmt numFmtId="183" formatCode="#,##0&quot;점&quot;&quot;(대회신)&quot;"/>
    <numFmt numFmtId="184" formatCode="#,##0&quot;점&quot;"/>
    <numFmt numFmtId="185" formatCode="[h]:mm"/>
    <numFmt numFmtId="186" formatCode="0.00_ ;[Red]\-0.00\ "/>
    <numFmt numFmtId="187" formatCode="0.0_ "/>
    <numFmt numFmtId="188" formatCode="m:ss.00&quot;&quot;"/>
    <numFmt numFmtId="189" formatCode="0.00&quot;(대회신)&quot;"/>
    <numFmt numFmtId="190" formatCode="##&quot;&quot;00"/>
    <numFmt numFmtId="191" formatCode="0.00&quot;m&quot;"/>
    <numFmt numFmtId="192" formatCode="0.00&quot;m&quot;&quot;&quot;"/>
    <numFmt numFmtId="193" formatCode="0.00&quot;&quot;"/>
    <numFmt numFmtId="194" formatCode="[h]:mm&quot;(대회신)&quot;"/>
  </numFmts>
  <fonts count="14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1"/>
      <name val="맑은 고딕"/>
      <family val="3"/>
      <charset val="129"/>
      <scheme val="minor"/>
    </font>
    <font>
      <sz val="8"/>
      <name val="돋움"/>
      <family val="3"/>
      <charset val="129"/>
    </font>
    <font>
      <sz val="18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4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5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7"/>
      <name val="맑은 고딕"/>
      <family val="3"/>
      <charset val="129"/>
    </font>
    <font>
      <sz val="1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0" fontId="1" fillId="0" borderId="0"/>
  </cellStyleXfs>
  <cellXfs count="346">
    <xf numFmtId="0" fontId="0" fillId="0" borderId="0" xfId="0"/>
    <xf numFmtId="0" fontId="2" fillId="2" borderId="0" xfId="0" applyFont="1" applyFill="1" applyAlignment="1" applyProtection="1">
      <alignment horizontal="right" vertical="center" shrinkToFit="1"/>
      <protection locked="0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49" fontId="5" fillId="2" borderId="4" xfId="0" applyNumberFormat="1" applyFont="1" applyFill="1" applyBorder="1" applyAlignment="1" applyProtection="1">
      <alignment horizontal="center" vertical="center"/>
      <protection locked="0"/>
    </xf>
    <xf numFmtId="49" fontId="5" fillId="2" borderId="5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 applyProtection="1">
      <alignment horizontal="center" vertical="center"/>
      <protection locked="0"/>
    </xf>
    <xf numFmtId="49" fontId="5" fillId="2" borderId="7" xfId="0" applyNumberFormat="1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 applyProtection="1">
      <alignment horizontal="right" vertical="center" shrinkToFit="1"/>
      <protection locked="0"/>
    </xf>
    <xf numFmtId="49" fontId="6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14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15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14" xfId="0" applyNumberFormat="1" applyFont="1" applyFill="1" applyBorder="1" applyAlignment="1" applyProtection="1">
      <alignment horizontal="center" vertical="center" shrinkToFit="1"/>
    </xf>
    <xf numFmtId="2" fontId="6" fillId="2" borderId="15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15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16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Alignment="1" applyProtection="1">
      <alignment horizontal="center" vertical="center" shrinkToFit="1"/>
      <protection locked="0"/>
    </xf>
    <xf numFmtId="49" fontId="6" fillId="2" borderId="17" xfId="0" applyNumberFormat="1" applyFont="1" applyFill="1" applyBorder="1" applyAlignment="1" applyProtection="1">
      <alignment horizontal="center" vertical="center"/>
      <protection locked="0"/>
    </xf>
    <xf numFmtId="49" fontId="6" fillId="2" borderId="18" xfId="0" applyNumberFormat="1" applyFont="1" applyFill="1" applyBorder="1" applyAlignment="1" applyProtection="1">
      <alignment horizontal="center" vertical="center"/>
      <protection locked="0"/>
    </xf>
    <xf numFmtId="0" fontId="6" fillId="2" borderId="19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19" xfId="0" applyNumberFormat="1" applyFont="1" applyFill="1" applyBorder="1" applyAlignment="1" applyProtection="1">
      <alignment horizontal="center" vertical="center"/>
      <protection locked="0"/>
    </xf>
    <xf numFmtId="49" fontId="6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19" xfId="0" applyFont="1" applyFill="1" applyBorder="1" applyAlignment="1" applyProtection="1">
      <alignment horizontal="center" vertical="center" shrinkToFit="1"/>
      <protection locked="0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6" fillId="2" borderId="19" xfId="0" applyFont="1" applyFill="1" applyBorder="1" applyAlignment="1" applyProtection="1">
      <alignment horizontal="center" vertical="center" shrinkToFit="1"/>
      <protection locked="0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49" fontId="2" fillId="4" borderId="0" xfId="0" applyNumberFormat="1" applyFont="1" applyFill="1" applyAlignment="1" applyProtection="1">
      <alignment horizontal="right" vertical="center" shrinkToFit="1"/>
      <protection locked="0"/>
    </xf>
    <xf numFmtId="49" fontId="6" fillId="2" borderId="21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22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23" xfId="0" applyNumberFormat="1" applyFont="1" applyFill="1" applyBorder="1" applyAlignment="1" applyProtection="1">
      <alignment horizontal="center" vertical="center" shrinkToFit="1"/>
      <protection locked="0"/>
    </xf>
    <xf numFmtId="2" fontId="6" fillId="2" borderId="23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23" xfId="0" applyNumberFormat="1" applyFont="1" applyFill="1" applyBorder="1" applyAlignment="1" applyProtection="1">
      <alignment horizontal="center" vertical="center" shrinkToFit="1"/>
      <protection locked="0"/>
    </xf>
    <xf numFmtId="177" fontId="6" fillId="2" borderId="23" xfId="0" applyNumberFormat="1" applyFont="1" applyFill="1" applyBorder="1" applyAlignment="1" applyProtection="1">
      <alignment horizontal="center" vertical="center" shrinkToFit="1"/>
      <protection locked="0"/>
    </xf>
    <xf numFmtId="178" fontId="6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16" xfId="0" applyFont="1" applyFill="1" applyBorder="1" applyAlignment="1" applyProtection="1">
      <alignment horizontal="center" vertical="center" wrapText="1" shrinkToFit="1"/>
      <protection locked="0"/>
    </xf>
    <xf numFmtId="49" fontId="2" fillId="2" borderId="0" xfId="0" applyNumberFormat="1" applyFont="1" applyFill="1" applyAlignment="1" applyProtection="1">
      <alignment horizontal="center" vertical="center" shrinkToFit="1"/>
      <protection locked="0"/>
    </xf>
    <xf numFmtId="178" fontId="6" fillId="2" borderId="18" xfId="0" applyNumberFormat="1" applyFont="1" applyFill="1" applyBorder="1" applyAlignment="1" applyProtection="1">
      <alignment horizontal="center" vertical="center"/>
      <protection locked="0"/>
    </xf>
    <xf numFmtId="49" fontId="6" fillId="2" borderId="16" xfId="0" applyNumberFormat="1" applyFont="1" applyFill="1" applyBorder="1" applyAlignment="1" applyProtection="1">
      <alignment horizontal="center" vertical="center"/>
      <protection locked="0"/>
    </xf>
    <xf numFmtId="0" fontId="6" fillId="2" borderId="24" xfId="0" applyNumberFormat="1" applyFont="1" applyFill="1" applyBorder="1" applyAlignment="1" applyProtection="1">
      <alignment horizontal="center" vertical="center"/>
      <protection locked="0"/>
    </xf>
    <xf numFmtId="0" fontId="6" fillId="2" borderId="25" xfId="0" applyNumberFormat="1" applyFont="1" applyFill="1" applyBorder="1" applyAlignment="1" applyProtection="1">
      <alignment horizontal="center" vertical="center" shrinkToFit="1"/>
      <protection locked="0"/>
    </xf>
    <xf numFmtId="179" fontId="5" fillId="2" borderId="25" xfId="0" applyNumberFormat="1" applyFont="1" applyFill="1" applyBorder="1" applyAlignment="1" applyProtection="1">
      <alignment horizontal="center" vertical="center" shrinkToFit="1"/>
      <protection locked="0"/>
    </xf>
    <xf numFmtId="2" fontId="6" fillId="2" borderId="25" xfId="0" applyNumberFormat="1" applyFont="1" applyFill="1" applyBorder="1" applyAlignment="1" applyProtection="1">
      <alignment horizontal="center" vertical="center" shrinkToFit="1"/>
      <protection locked="0"/>
    </xf>
    <xf numFmtId="2" fontId="6" fillId="2" borderId="26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25" xfId="0" applyNumberFormat="1" applyFont="1" applyFill="1" applyBorder="1" applyAlignment="1" applyProtection="1">
      <alignment horizontal="center" vertical="center"/>
      <protection locked="0"/>
    </xf>
    <xf numFmtId="177" fontId="6" fillId="2" borderId="27" xfId="0" applyNumberFormat="1" applyFont="1" applyFill="1" applyBorder="1" applyAlignment="1" applyProtection="1">
      <alignment horizontal="center" vertical="center"/>
      <protection locked="0"/>
    </xf>
    <xf numFmtId="180" fontId="6" fillId="2" borderId="25" xfId="0" applyNumberFormat="1" applyFont="1" applyFill="1" applyBorder="1" applyAlignment="1" applyProtection="1">
      <alignment horizontal="center" vertical="center" shrinkToFit="1"/>
      <protection locked="0"/>
    </xf>
    <xf numFmtId="180" fontId="6" fillId="2" borderId="25" xfId="0" applyNumberFormat="1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Alignment="1" applyProtection="1">
      <alignment horizontal="right" vertical="center" shrinkToFit="1"/>
      <protection locked="0"/>
    </xf>
    <xf numFmtId="0" fontId="7" fillId="2" borderId="16" xfId="0" applyFont="1" applyFill="1" applyBorder="1" applyAlignment="1" applyProtection="1">
      <alignment horizontal="center" vertical="center" wrapText="1"/>
      <protection locked="0"/>
    </xf>
    <xf numFmtId="0" fontId="2" fillId="5" borderId="0" xfId="0" applyFont="1" applyFill="1" applyAlignment="1" applyProtection="1">
      <alignment horizontal="right" vertical="center" shrinkToFit="1"/>
      <protection locked="0"/>
    </xf>
    <xf numFmtId="49" fontId="6" fillId="2" borderId="16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24" xfId="0" applyNumberFormat="1" applyFont="1" applyFill="1" applyBorder="1" applyAlignment="1" applyProtection="1">
      <alignment horizontal="center" vertical="center" shrinkToFit="1"/>
      <protection locked="0"/>
    </xf>
    <xf numFmtId="181" fontId="6" fillId="2" borderId="25" xfId="0" applyNumberFormat="1" applyFont="1" applyFill="1" applyBorder="1" applyAlignment="1" applyProtection="1">
      <alignment horizontal="center" vertical="center" shrinkToFit="1"/>
      <protection locked="0"/>
    </xf>
    <xf numFmtId="181" fontId="6" fillId="2" borderId="27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16" xfId="0" applyFont="1" applyFill="1" applyBorder="1" applyAlignment="1" applyProtection="1">
      <alignment horizontal="center" vertical="center" shrinkToFit="1"/>
      <protection locked="0"/>
    </xf>
    <xf numFmtId="49" fontId="8" fillId="2" borderId="16" xfId="0" applyNumberFormat="1" applyFont="1" applyFill="1" applyBorder="1" applyAlignment="1" applyProtection="1">
      <alignment horizontal="center" vertical="center" shrinkToFit="1"/>
      <protection locked="0"/>
    </xf>
    <xf numFmtId="180" fontId="6" fillId="2" borderId="27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28" xfId="0" applyNumberFormat="1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49" fontId="6" fillId="2" borderId="25" xfId="0" applyNumberFormat="1" applyFont="1" applyFill="1" applyBorder="1" applyAlignment="1" applyProtection="1">
      <alignment horizontal="center" vertical="center" shrinkToFit="1"/>
      <protection locked="0"/>
    </xf>
    <xf numFmtId="182" fontId="6" fillId="2" borderId="27" xfId="0" applyNumberFormat="1" applyFont="1" applyFill="1" applyBorder="1" applyAlignment="1" applyProtection="1">
      <alignment horizontal="center" vertical="center" shrinkToFit="1"/>
      <protection locked="0"/>
    </xf>
    <xf numFmtId="182" fontId="6" fillId="2" borderId="27" xfId="0" applyNumberFormat="1" applyFont="1" applyFill="1" applyBorder="1" applyAlignment="1" applyProtection="1">
      <alignment horizontal="center" vertical="center"/>
      <protection locked="0"/>
    </xf>
    <xf numFmtId="49" fontId="5" fillId="2" borderId="16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24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25" xfId="0" applyNumberFormat="1" applyFont="1" applyFill="1" applyBorder="1" applyAlignment="1" applyProtection="1">
      <alignment horizontal="center" vertical="center" shrinkToFit="1"/>
      <protection locked="0"/>
    </xf>
    <xf numFmtId="2" fontId="5" fillId="2" borderId="27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22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23" xfId="0" applyNumberFormat="1" applyFont="1" applyFill="1" applyBorder="1" applyAlignment="1" applyProtection="1">
      <alignment horizontal="center" vertical="center" shrinkToFit="1"/>
      <protection locked="0"/>
    </xf>
    <xf numFmtId="2" fontId="5" fillId="2" borderId="29" xfId="0" applyNumberFormat="1" applyFont="1" applyFill="1" applyBorder="1" applyAlignment="1" applyProtection="1">
      <alignment horizontal="center" vertical="center" shrinkToFit="1"/>
      <protection locked="0"/>
    </xf>
    <xf numFmtId="2" fontId="6" fillId="2" borderId="29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29" xfId="0" applyNumberFormat="1" applyFont="1" applyFill="1" applyBorder="1" applyAlignment="1" applyProtection="1">
      <alignment horizontal="center" vertical="center" shrinkToFit="1"/>
      <protection locked="0"/>
    </xf>
    <xf numFmtId="49" fontId="2" fillId="3" borderId="0" xfId="0" applyNumberFormat="1" applyFont="1" applyFill="1" applyAlignment="1" applyProtection="1">
      <alignment horizontal="right" vertical="center" shrinkToFit="1"/>
      <protection locked="0"/>
    </xf>
    <xf numFmtId="0" fontId="5" fillId="2" borderId="29" xfId="0" applyNumberFormat="1" applyFont="1" applyFill="1" applyBorder="1" applyAlignment="1" applyProtection="1">
      <alignment horizontal="center" vertical="center" shrinkToFit="1"/>
      <protection locked="0"/>
    </xf>
    <xf numFmtId="1" fontId="6" fillId="2" borderId="29" xfId="0" applyNumberFormat="1" applyFont="1" applyFill="1" applyBorder="1" applyAlignment="1" applyProtection="1">
      <alignment horizontal="center" vertical="center" shrinkToFit="1"/>
      <protection locked="0"/>
    </xf>
    <xf numFmtId="178" fontId="6" fillId="2" borderId="29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30" xfId="0" applyNumberFormat="1" applyFont="1" applyFill="1" applyBorder="1" applyAlignment="1" applyProtection="1">
      <alignment horizontal="center" vertical="center"/>
      <protection locked="0"/>
    </xf>
    <xf numFmtId="0" fontId="9" fillId="2" borderId="31" xfId="0" applyNumberFormat="1" applyFont="1" applyFill="1" applyBorder="1" applyAlignment="1" applyProtection="1">
      <alignment horizontal="center" vertical="center" shrinkToFit="1"/>
      <protection locked="0"/>
    </xf>
    <xf numFmtId="178" fontId="8" fillId="2" borderId="32" xfId="0" applyNumberFormat="1" applyFont="1" applyFill="1" applyBorder="1" applyAlignment="1" applyProtection="1">
      <alignment horizontal="center" vertical="center"/>
    </xf>
    <xf numFmtId="0" fontId="6" fillId="2" borderId="31" xfId="0" applyNumberFormat="1" applyFont="1" applyFill="1" applyBorder="1" applyAlignment="1" applyProtection="1">
      <alignment horizontal="center" vertical="center" shrinkToFit="1"/>
      <protection locked="0"/>
    </xf>
    <xf numFmtId="178" fontId="6" fillId="2" borderId="32" xfId="0" applyNumberFormat="1" applyFont="1" applyFill="1" applyBorder="1" applyAlignment="1" applyProtection="1">
      <alignment horizontal="center" vertical="center"/>
    </xf>
    <xf numFmtId="0" fontId="6" fillId="2" borderId="30" xfId="1" applyNumberFormat="1" applyFont="1" applyFill="1" applyBorder="1" applyAlignment="1" applyProtection="1">
      <alignment horizontal="center" vertical="center"/>
      <protection locked="0"/>
    </xf>
    <xf numFmtId="178" fontId="6" fillId="2" borderId="32" xfId="1" applyNumberFormat="1" applyFont="1" applyFill="1" applyBorder="1" applyAlignment="1" applyProtection="1">
      <alignment horizontal="center" vertical="center"/>
      <protection locked="0"/>
    </xf>
    <xf numFmtId="178" fontId="6" fillId="2" borderId="32" xfId="0" applyNumberFormat="1" applyFont="1" applyFill="1" applyBorder="1" applyAlignment="1" applyProtection="1">
      <alignment horizontal="center" vertical="center"/>
      <protection locked="0"/>
    </xf>
    <xf numFmtId="0" fontId="6" fillId="2" borderId="22" xfId="0" applyNumberFormat="1" applyFont="1" applyFill="1" applyBorder="1" applyAlignment="1" applyProtection="1">
      <alignment horizontal="center" vertical="center"/>
      <protection locked="0"/>
    </xf>
    <xf numFmtId="177" fontId="6" fillId="2" borderId="29" xfId="0" applyNumberFormat="1" applyFont="1" applyFill="1" applyBorder="1" applyAlignment="1" applyProtection="1">
      <alignment horizontal="center" vertical="center"/>
      <protection locked="0"/>
    </xf>
    <xf numFmtId="0" fontId="6" fillId="2" borderId="29" xfId="0" applyNumberFormat="1" applyFont="1" applyFill="1" applyBorder="1" applyAlignment="1" applyProtection="1">
      <alignment horizontal="center" vertical="center"/>
      <protection locked="0"/>
    </xf>
    <xf numFmtId="49" fontId="6" fillId="2" borderId="33" xfId="0" applyNumberFormat="1" applyFont="1" applyFill="1" applyBorder="1" applyAlignment="1" applyProtection="1">
      <alignment horizontal="center" vertical="center"/>
    </xf>
    <xf numFmtId="0" fontId="6" fillId="2" borderId="34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31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32" xfId="0" applyNumberFormat="1" applyFont="1" applyFill="1" applyBorder="1" applyAlignment="1" applyProtection="1">
      <alignment horizontal="center" vertical="center"/>
      <protection locked="0"/>
    </xf>
    <xf numFmtId="49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6" fillId="2" borderId="27" xfId="0" applyNumberFormat="1" applyFont="1" applyFill="1" applyBorder="1" applyAlignment="1" applyProtection="1">
      <alignment horizontal="center" vertical="center" shrinkToFit="1"/>
      <protection locked="0"/>
    </xf>
    <xf numFmtId="2" fontId="6" fillId="2" borderId="27" xfId="0" applyNumberFormat="1" applyFont="1" applyFill="1" applyBorder="1" applyAlignment="1" applyProtection="1">
      <alignment horizontal="center" vertical="center"/>
      <protection locked="0"/>
    </xf>
    <xf numFmtId="2" fontId="6" fillId="2" borderId="29" xfId="0" applyNumberFormat="1" applyFont="1" applyFill="1" applyBorder="1" applyAlignment="1" applyProtection="1">
      <alignment horizontal="center" vertical="center"/>
      <protection locked="0"/>
    </xf>
    <xf numFmtId="49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27" xfId="0" applyNumberFormat="1" applyFont="1" applyFill="1" applyBorder="1" applyAlignment="1" applyProtection="1">
      <alignment horizontal="center" vertical="center" shrinkToFit="1"/>
      <protection locked="0"/>
    </xf>
    <xf numFmtId="177" fontId="6" fillId="2" borderId="27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27" xfId="0" applyNumberFormat="1" applyFont="1" applyFill="1" applyBorder="1" applyAlignment="1" applyProtection="1">
      <alignment horizontal="center" vertical="center" shrinkToFit="1"/>
      <protection locked="0"/>
    </xf>
    <xf numFmtId="183" fontId="6" fillId="2" borderId="23" xfId="0" applyNumberFormat="1" applyFont="1" applyFill="1" applyBorder="1" applyAlignment="1" applyProtection="1">
      <alignment horizontal="center" vertical="center" shrinkToFit="1"/>
      <protection locked="0"/>
    </xf>
    <xf numFmtId="184" fontId="6" fillId="2" borderId="23" xfId="0" applyNumberFormat="1" applyFont="1" applyFill="1" applyBorder="1" applyAlignment="1" applyProtection="1">
      <alignment horizontal="center" vertical="center"/>
      <protection locked="0"/>
    </xf>
    <xf numFmtId="0" fontId="6" fillId="2" borderId="23" xfId="0" applyNumberFormat="1" applyFont="1" applyFill="1" applyBorder="1" applyAlignment="1" applyProtection="1">
      <alignment horizontal="center" vertical="center"/>
      <protection locked="0"/>
    </xf>
    <xf numFmtId="0" fontId="2" fillId="6" borderId="0" xfId="0" applyFont="1" applyFill="1" applyAlignment="1" applyProtection="1">
      <alignment horizontal="right" vertical="center" shrinkToFit="1"/>
      <protection locked="0"/>
    </xf>
    <xf numFmtId="49" fontId="6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35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36" xfId="0" applyNumberFormat="1" applyFont="1" applyFill="1" applyBorder="1" applyAlignment="1" applyProtection="1">
      <alignment horizontal="center" vertical="center" shrinkToFit="1"/>
      <protection locked="0"/>
    </xf>
    <xf numFmtId="185" fontId="6" fillId="2" borderId="36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36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37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35" xfId="0" applyNumberFormat="1" applyFont="1" applyFill="1" applyBorder="1" applyAlignment="1" applyProtection="1">
      <alignment horizontal="center" vertical="center"/>
      <protection locked="0"/>
    </xf>
    <xf numFmtId="0" fontId="6" fillId="2" borderId="37" xfId="0" applyNumberFormat="1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10" fillId="2" borderId="22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22" xfId="0" applyNumberFormat="1" applyFont="1" applyFill="1" applyBorder="1" applyAlignment="1" applyProtection="1">
      <alignment horizontal="center" vertical="center" shrinkToFit="1"/>
    </xf>
    <xf numFmtId="0" fontId="10" fillId="2" borderId="22" xfId="0" applyNumberFormat="1" applyFont="1" applyFill="1" applyBorder="1" applyAlignment="1" applyProtection="1">
      <alignment horizontal="center" vertical="center"/>
    </xf>
    <xf numFmtId="2" fontId="6" fillId="2" borderId="37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36" xfId="0" applyNumberFormat="1" applyFont="1" applyFill="1" applyBorder="1" applyAlignment="1" applyProtection="1">
      <alignment horizontal="center" vertical="center"/>
      <protection locked="0"/>
    </xf>
    <xf numFmtId="0" fontId="8" fillId="2" borderId="36" xfId="0" applyNumberFormat="1" applyFont="1" applyFill="1" applyBorder="1" applyAlignment="1" applyProtection="1">
      <alignment horizontal="center" vertical="center" shrinkToFit="1"/>
    </xf>
    <xf numFmtId="0" fontId="10" fillId="2" borderId="39" xfId="0" applyNumberFormat="1" applyFont="1" applyFill="1" applyBorder="1" applyAlignment="1" applyProtection="1">
      <alignment horizontal="center" vertical="center" shrinkToFit="1"/>
    </xf>
    <xf numFmtId="0" fontId="6" fillId="2" borderId="40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41" xfId="0" applyNumberFormat="1" applyFont="1" applyFill="1" applyBorder="1" applyAlignment="1" applyProtection="1">
      <alignment horizontal="center" vertical="center"/>
      <protection locked="0"/>
    </xf>
    <xf numFmtId="0" fontId="10" fillId="2" borderId="39" xfId="0" applyNumberFormat="1" applyFont="1" applyFill="1" applyBorder="1" applyAlignment="1" applyProtection="1">
      <alignment horizontal="center" vertical="center"/>
    </xf>
    <xf numFmtId="0" fontId="6" fillId="2" borderId="42" xfId="0" applyNumberFormat="1" applyFont="1" applyFill="1" applyBorder="1" applyAlignment="1" applyProtection="1">
      <alignment horizontal="center" vertical="center"/>
      <protection locked="0"/>
    </xf>
    <xf numFmtId="0" fontId="8" fillId="2" borderId="40" xfId="0" applyNumberFormat="1" applyFont="1" applyFill="1" applyBorder="1" applyAlignment="1" applyProtection="1">
      <alignment horizontal="center" vertical="center" shrinkToFit="1"/>
    </xf>
    <xf numFmtId="0" fontId="10" fillId="2" borderId="43" xfId="0" applyNumberFormat="1" applyFont="1" applyFill="1" applyBorder="1" applyAlignment="1" applyProtection="1">
      <alignment horizontal="center" vertical="center"/>
    </xf>
    <xf numFmtId="180" fontId="6" fillId="2" borderId="37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35" xfId="0" applyNumberFormat="1" applyFont="1" applyFill="1" applyBorder="1" applyAlignment="1" applyProtection="1">
      <alignment horizontal="center" vertical="center" shrinkToFit="1"/>
    </xf>
    <xf numFmtId="180" fontId="6" fillId="2" borderId="37" xfId="0" applyNumberFormat="1" applyFont="1" applyFill="1" applyBorder="1" applyAlignment="1" applyProtection="1">
      <alignment horizontal="center" vertical="center"/>
    </xf>
    <xf numFmtId="0" fontId="10" fillId="2" borderId="33" xfId="0" applyNumberFormat="1" applyFont="1" applyFill="1" applyBorder="1" applyAlignment="1" applyProtection="1">
      <alignment horizontal="center" vertical="center" shrinkToFit="1"/>
    </xf>
    <xf numFmtId="0" fontId="10" fillId="2" borderId="44" xfId="0" applyNumberFormat="1" applyFont="1" applyFill="1" applyBorder="1" applyAlignment="1" applyProtection="1">
      <alignment horizontal="center" vertical="center"/>
    </xf>
    <xf numFmtId="0" fontId="6" fillId="2" borderId="32" xfId="0" applyNumberFormat="1" applyFont="1" applyFill="1" applyBorder="1" applyAlignment="1" applyProtection="1">
      <alignment horizontal="center" vertical="center"/>
      <protection locked="0"/>
    </xf>
    <xf numFmtId="0" fontId="6" fillId="2" borderId="33" xfId="0" applyNumberFormat="1" applyFont="1" applyFill="1" applyBorder="1" applyAlignment="1" applyProtection="1">
      <alignment horizontal="center" vertical="center" shrinkToFit="1"/>
    </xf>
    <xf numFmtId="0" fontId="8" fillId="2" borderId="31" xfId="0" applyNumberFormat="1" applyFont="1" applyFill="1" applyBorder="1" applyAlignment="1" applyProtection="1">
      <alignment horizontal="center" vertical="center" shrinkToFit="1"/>
    </xf>
    <xf numFmtId="180" fontId="6" fillId="2" borderId="32" xfId="0" applyNumberFormat="1" applyFont="1" applyFill="1" applyBorder="1" applyAlignment="1" applyProtection="1">
      <alignment horizontal="center" vertical="center"/>
    </xf>
    <xf numFmtId="0" fontId="2" fillId="2" borderId="32" xfId="0" applyFont="1" applyFill="1" applyBorder="1" applyAlignment="1"/>
    <xf numFmtId="0" fontId="5" fillId="2" borderId="0" xfId="0" applyFont="1" applyFill="1"/>
    <xf numFmtId="0" fontId="6" fillId="2" borderId="36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31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37" xfId="0" applyNumberFormat="1" applyFont="1" applyFill="1" applyBorder="1" applyAlignment="1" applyProtection="1">
      <alignment horizontal="center" vertical="center"/>
    </xf>
    <xf numFmtId="0" fontId="6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20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49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38" xfId="0" applyNumberFormat="1" applyFont="1" applyFill="1" applyBorder="1" applyAlignment="1" applyProtection="1">
      <alignment horizontal="center" vertical="center"/>
      <protection locked="0"/>
    </xf>
    <xf numFmtId="49" fontId="7" fillId="2" borderId="17" xfId="0" applyNumberFormat="1" applyFont="1" applyFill="1" applyBorder="1" applyAlignment="1" applyProtection="1">
      <alignment horizontal="center" vertical="center"/>
      <protection locked="0"/>
    </xf>
    <xf numFmtId="49" fontId="2" fillId="4" borderId="0" xfId="0" applyNumberFormat="1" applyFont="1" applyFill="1" applyBorder="1" applyAlignment="1" applyProtection="1">
      <alignment horizontal="right" vertical="center" shrinkToFit="1"/>
      <protection locked="0"/>
    </xf>
    <xf numFmtId="49" fontId="6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38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36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31" xfId="0" applyNumberFormat="1" applyFont="1" applyFill="1" applyBorder="1" applyAlignment="1" applyProtection="1">
      <alignment horizontal="center" vertical="center" shrinkToFit="1"/>
      <protection locked="0"/>
    </xf>
    <xf numFmtId="2" fontId="6" fillId="2" borderId="37" xfId="0" applyNumberFormat="1" applyFont="1" applyFill="1" applyBorder="1" applyAlignment="1" applyProtection="1">
      <alignment horizontal="center" vertical="center" shrinkToFit="1"/>
      <protection locked="0"/>
    </xf>
    <xf numFmtId="2" fontId="6" fillId="2" borderId="32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37" xfId="0" applyNumberFormat="1" applyFont="1" applyFill="1" applyBorder="1" applyAlignment="1" applyProtection="1">
      <alignment horizontal="center" vertical="center"/>
    </xf>
    <xf numFmtId="0" fontId="6" fillId="2" borderId="41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right" vertical="center" shrinkToFit="1"/>
      <protection locked="0"/>
    </xf>
    <xf numFmtId="49" fontId="6" fillId="2" borderId="17" xfId="0" applyNumberFormat="1" applyFont="1" applyFill="1" applyBorder="1" applyAlignment="1" applyProtection="1">
      <alignment horizontal="center" vertical="center" shrinkToFit="1"/>
      <protection locked="0"/>
    </xf>
    <xf numFmtId="180" fontId="6" fillId="2" borderId="37" xfId="0" applyNumberFormat="1" applyFont="1" applyFill="1" applyBorder="1" applyAlignment="1" applyProtection="1">
      <alignment horizontal="center" vertical="center" shrinkToFit="1"/>
      <protection locked="0"/>
    </xf>
    <xf numFmtId="180" fontId="6" fillId="2" borderId="32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17" xfId="0" applyNumberFormat="1" applyFont="1" applyFill="1" applyBorder="1" applyAlignment="1" applyProtection="1">
      <alignment horizontal="center" vertical="center"/>
      <protection locked="0"/>
    </xf>
    <xf numFmtId="49" fontId="11" fillId="2" borderId="0" xfId="0" applyNumberFormat="1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right" vertical="center" shrinkToFit="1"/>
      <protection locked="0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45" xfId="0" applyFont="1" applyFill="1" applyBorder="1" applyAlignment="1">
      <alignment horizontal="center"/>
    </xf>
    <xf numFmtId="0" fontId="5" fillId="2" borderId="46" xfId="0" applyFont="1" applyFill="1" applyBorder="1" applyAlignment="1" applyProtection="1">
      <alignment horizontal="center" vertical="center"/>
    </xf>
    <xf numFmtId="0" fontId="5" fillId="2" borderId="47" xfId="0" applyFont="1" applyFill="1" applyBorder="1" applyAlignment="1" applyProtection="1">
      <alignment horizontal="center" vertical="center"/>
    </xf>
    <xf numFmtId="0" fontId="5" fillId="2" borderId="48" xfId="0" applyFont="1" applyFill="1" applyBorder="1" applyAlignment="1" applyProtection="1">
      <alignment horizontal="center" vertical="center"/>
    </xf>
    <xf numFmtId="0" fontId="5" fillId="2" borderId="49" xfId="0" applyFont="1" applyFill="1" applyBorder="1" applyAlignment="1" applyProtection="1">
      <alignment horizontal="center" vertical="center"/>
    </xf>
    <xf numFmtId="0" fontId="2" fillId="2" borderId="50" xfId="0" applyFont="1" applyFill="1" applyBorder="1" applyAlignment="1" applyProtection="1">
      <alignment horizontal="center" vertical="center"/>
      <protection locked="0"/>
    </xf>
    <xf numFmtId="0" fontId="5" fillId="2" borderId="51" xfId="0" applyFont="1" applyFill="1" applyBorder="1" applyAlignment="1">
      <alignment horizontal="center" vertical="center"/>
    </xf>
    <xf numFmtId="0" fontId="2" fillId="2" borderId="52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Alignment="1" applyProtection="1">
      <alignment horizontal="right" vertical="center" shrinkToFit="1"/>
      <protection locked="0"/>
    </xf>
    <xf numFmtId="0" fontId="6" fillId="2" borderId="53" xfId="0" applyFont="1" applyFill="1" applyBorder="1" applyAlignment="1" applyProtection="1">
      <alignment horizontal="center" vertical="center" shrinkToFit="1"/>
    </xf>
    <xf numFmtId="0" fontId="6" fillId="2" borderId="15" xfId="0" applyNumberFormat="1" applyFont="1" applyFill="1" applyBorder="1" applyAlignment="1" applyProtection="1">
      <alignment horizontal="center" vertical="center" shrinkToFit="1"/>
    </xf>
    <xf numFmtId="49" fontId="6" fillId="2" borderId="54" xfId="0" applyNumberFormat="1" applyFont="1" applyFill="1" applyBorder="1" applyAlignment="1" applyProtection="1">
      <alignment horizontal="center" vertical="center" shrinkToFit="1"/>
    </xf>
    <xf numFmtId="186" fontId="6" fillId="2" borderId="54" xfId="0" applyNumberFormat="1" applyFont="1" applyFill="1" applyBorder="1" applyAlignment="1" applyProtection="1">
      <alignment horizontal="center" vertical="center" shrinkToFit="1"/>
    </xf>
    <xf numFmtId="49" fontId="6" fillId="2" borderId="15" xfId="0" applyNumberFormat="1" applyFont="1" applyFill="1" applyBorder="1" applyAlignment="1" applyProtection="1">
      <alignment horizontal="center" vertical="center" shrinkToFit="1"/>
    </xf>
    <xf numFmtId="0" fontId="2" fillId="2" borderId="55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Alignment="1">
      <alignment horizontal="center" shrinkToFit="1"/>
    </xf>
    <xf numFmtId="49" fontId="6" fillId="2" borderId="56" xfId="0" applyNumberFormat="1" applyFont="1" applyFill="1" applyBorder="1" applyAlignment="1" applyProtection="1">
      <alignment horizontal="center" vertical="center"/>
    </xf>
    <xf numFmtId="49" fontId="6" fillId="2" borderId="30" xfId="0" applyNumberFormat="1" applyFont="1" applyFill="1" applyBorder="1" applyAlignment="1" applyProtection="1">
      <alignment horizontal="center" vertical="center"/>
    </xf>
    <xf numFmtId="187" fontId="6" fillId="2" borderId="57" xfId="0" applyNumberFormat="1" applyFont="1" applyFill="1" applyBorder="1" applyAlignment="1" applyProtection="1">
      <alignment vertical="center" shrinkToFit="1"/>
    </xf>
    <xf numFmtId="187" fontId="6" fillId="2" borderId="19" xfId="0" applyNumberFormat="1" applyFont="1" applyFill="1" applyBorder="1" applyAlignment="1" applyProtection="1">
      <alignment vertical="center" shrinkToFit="1"/>
    </xf>
    <xf numFmtId="187" fontId="6" fillId="2" borderId="20" xfId="0" applyNumberFormat="1" applyFont="1" applyFill="1" applyBorder="1" applyAlignment="1" applyProtection="1">
      <alignment vertical="center" shrinkToFit="1"/>
    </xf>
    <xf numFmtId="0" fontId="2" fillId="2" borderId="55" xfId="0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>
      <alignment horizontal="center"/>
    </xf>
    <xf numFmtId="49" fontId="8" fillId="4" borderId="0" xfId="0" applyNumberFormat="1" applyFont="1" applyFill="1" applyAlignment="1" applyProtection="1">
      <alignment horizontal="right" vertical="center" shrinkToFit="1"/>
      <protection locked="0"/>
    </xf>
    <xf numFmtId="49" fontId="6" fillId="2" borderId="58" xfId="0" applyNumberFormat="1" applyFont="1" applyFill="1" applyBorder="1" applyAlignment="1" applyProtection="1">
      <alignment horizontal="center" vertical="center"/>
    </xf>
    <xf numFmtId="0" fontId="6" fillId="2" borderId="22" xfId="0" applyNumberFormat="1" applyFont="1" applyFill="1" applyBorder="1" applyAlignment="1" applyProtection="1">
      <alignment horizontal="center" vertical="center"/>
    </xf>
    <xf numFmtId="0" fontId="6" fillId="2" borderId="23" xfId="0" applyNumberFormat="1" applyFont="1" applyFill="1" applyBorder="1" applyAlignment="1" applyProtection="1">
      <alignment horizontal="center" vertical="center" shrinkToFit="1"/>
    </xf>
    <xf numFmtId="4" fontId="6" fillId="2" borderId="23" xfId="0" applyNumberFormat="1" applyFont="1" applyFill="1" applyBorder="1" applyAlignment="1" applyProtection="1">
      <alignment horizontal="center" vertical="center" shrinkToFit="1"/>
    </xf>
    <xf numFmtId="0" fontId="6" fillId="2" borderId="23" xfId="0" applyNumberFormat="1" applyFont="1" applyFill="1" applyBorder="1" applyAlignment="1" applyProtection="1">
      <alignment horizontal="center" vertical="center"/>
    </xf>
    <xf numFmtId="49" fontId="6" fillId="2" borderId="23" xfId="0" applyNumberFormat="1" applyFont="1" applyFill="1" applyBorder="1" applyAlignment="1" applyProtection="1">
      <alignment horizontal="center" vertical="center"/>
    </xf>
    <xf numFmtId="49" fontId="6" fillId="2" borderId="23" xfId="0" quotePrefix="1" applyNumberFormat="1" applyFont="1" applyFill="1" applyBorder="1" applyAlignment="1" applyProtection="1">
      <alignment horizontal="center" vertical="center"/>
    </xf>
    <xf numFmtId="49" fontId="7" fillId="2" borderId="55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0" xfId="0" applyFont="1" applyFill="1" applyAlignment="1" applyProtection="1">
      <alignment horizontal="right" vertical="center" shrinkToFit="1"/>
      <protection locked="0"/>
    </xf>
    <xf numFmtId="0" fontId="6" fillId="2" borderId="57" xfId="0" applyNumberFormat="1" applyFont="1" applyFill="1" applyBorder="1" applyAlignment="1" applyProtection="1">
      <alignment vertical="center" shrinkToFit="1"/>
    </xf>
    <xf numFmtId="0" fontId="6" fillId="2" borderId="19" xfId="0" applyNumberFormat="1" applyFont="1" applyFill="1" applyBorder="1" applyAlignment="1" applyProtection="1">
      <alignment vertical="center" shrinkToFit="1"/>
    </xf>
    <xf numFmtId="0" fontId="6" fillId="2" borderId="20" xfId="0" applyNumberFormat="1" applyFont="1" applyFill="1" applyBorder="1" applyAlignment="1" applyProtection="1">
      <alignment vertical="center" shrinkToFit="1"/>
    </xf>
    <xf numFmtId="49" fontId="6" fillId="2" borderId="59" xfId="0" applyNumberFormat="1" applyFont="1" applyFill="1" applyBorder="1" applyAlignment="1" applyProtection="1">
      <alignment horizontal="center" vertical="center" shrinkToFit="1"/>
    </xf>
    <xf numFmtId="0" fontId="6" fillId="2" borderId="24" xfId="0" applyNumberFormat="1" applyFont="1" applyFill="1" applyBorder="1" applyAlignment="1" applyProtection="1">
      <alignment horizontal="center" vertical="center" shrinkToFit="1"/>
    </xf>
    <xf numFmtId="0" fontId="6" fillId="2" borderId="25" xfId="0" applyNumberFormat="1" applyFont="1" applyFill="1" applyBorder="1" applyAlignment="1" applyProtection="1">
      <alignment horizontal="center" vertical="center" shrinkToFit="1"/>
    </xf>
    <xf numFmtId="2" fontId="6" fillId="2" borderId="25" xfId="0" applyNumberFormat="1" applyFont="1" applyFill="1" applyBorder="1" applyAlignment="1" applyProtection="1">
      <alignment horizontal="center" vertical="center" shrinkToFit="1"/>
    </xf>
    <xf numFmtId="49" fontId="6" fillId="2" borderId="25" xfId="0" applyNumberFormat="1" applyFont="1" applyFill="1" applyBorder="1" applyAlignment="1" applyProtection="1">
      <alignment horizontal="center" vertical="center" shrinkToFit="1"/>
    </xf>
    <xf numFmtId="45" fontId="6" fillId="2" borderId="24" xfId="0" applyNumberFormat="1" applyFont="1" applyFill="1" applyBorder="1" applyAlignment="1" applyProtection="1">
      <alignment horizontal="center" vertical="center" shrinkToFit="1"/>
    </xf>
    <xf numFmtId="0" fontId="6" fillId="2" borderId="22" xfId="0" applyNumberFormat="1" applyFont="1" applyFill="1" applyBorder="1" applyAlignment="1" applyProtection="1">
      <alignment horizontal="center" vertical="center" shrinkToFit="1"/>
    </xf>
    <xf numFmtId="49" fontId="6" fillId="2" borderId="23" xfId="0" applyNumberFormat="1" applyFont="1" applyFill="1" applyBorder="1" applyAlignment="1" applyProtection="1">
      <alignment horizontal="center" vertical="center" shrinkToFit="1"/>
    </xf>
    <xf numFmtId="0" fontId="7" fillId="2" borderId="55" xfId="0" applyFont="1" applyFill="1" applyBorder="1" applyAlignment="1" applyProtection="1">
      <alignment horizontal="center" vertical="center" wrapText="1" shrinkToFit="1"/>
      <protection locked="0"/>
    </xf>
    <xf numFmtId="49" fontId="2" fillId="2" borderId="0" xfId="0" applyNumberFormat="1" applyFont="1" applyFill="1" applyAlignment="1">
      <alignment horizontal="center" shrinkToFit="1"/>
    </xf>
    <xf numFmtId="49" fontId="6" fillId="2" borderId="59" xfId="0" applyNumberFormat="1" applyFont="1" applyFill="1" applyBorder="1" applyAlignment="1" applyProtection="1">
      <alignment horizontal="center" vertical="center"/>
    </xf>
    <xf numFmtId="180" fontId="6" fillId="2" borderId="25" xfId="0" applyNumberFormat="1" applyFont="1" applyFill="1" applyBorder="1" applyAlignment="1" applyProtection="1">
      <alignment horizontal="center" vertical="center" shrinkToFit="1"/>
    </xf>
    <xf numFmtId="188" fontId="6" fillId="2" borderId="25" xfId="0" applyNumberFormat="1" applyFont="1" applyFill="1" applyBorder="1" applyAlignment="1" applyProtection="1">
      <alignment horizontal="center" vertical="center" shrinkToFit="1"/>
    </xf>
    <xf numFmtId="0" fontId="6" fillId="2" borderId="24" xfId="0" applyNumberFormat="1" applyFont="1" applyFill="1" applyBorder="1" applyAlignment="1" applyProtection="1">
      <alignment horizontal="center" vertical="center"/>
    </xf>
    <xf numFmtId="188" fontId="6" fillId="2" borderId="25" xfId="0" applyNumberFormat="1" applyFont="1" applyFill="1" applyBorder="1" applyAlignment="1" applyProtection="1">
      <alignment horizontal="center" vertical="center"/>
    </xf>
    <xf numFmtId="181" fontId="6" fillId="2" borderId="25" xfId="0" applyNumberFormat="1" applyFont="1" applyFill="1" applyBorder="1" applyAlignment="1" applyProtection="1">
      <alignment horizontal="center" vertical="center"/>
    </xf>
    <xf numFmtId="0" fontId="8" fillId="6" borderId="0" xfId="0" applyFont="1" applyFill="1" applyAlignment="1" applyProtection="1">
      <alignment horizontal="right" vertical="center" shrinkToFit="1"/>
      <protection locked="0"/>
    </xf>
    <xf numFmtId="181" fontId="6" fillId="2" borderId="25" xfId="0" applyNumberFormat="1" applyFont="1" applyFill="1" applyBorder="1" applyAlignment="1" applyProtection="1">
      <alignment horizontal="center" vertical="center" shrinkToFit="1"/>
    </xf>
    <xf numFmtId="49" fontId="8" fillId="6" borderId="0" xfId="0" applyNumberFormat="1" applyFont="1" applyFill="1" applyAlignment="1" applyProtection="1">
      <alignment horizontal="right" vertical="center" shrinkToFit="1"/>
      <protection locked="0"/>
    </xf>
    <xf numFmtId="49" fontId="8" fillId="2" borderId="59" xfId="0" applyNumberFormat="1" applyFont="1" applyFill="1" applyBorder="1" applyAlignment="1" applyProtection="1">
      <alignment horizontal="center" vertical="center"/>
    </xf>
    <xf numFmtId="0" fontId="8" fillId="5" borderId="0" xfId="0" applyFont="1" applyFill="1" applyAlignment="1" applyProtection="1">
      <alignment horizontal="right" vertical="center" shrinkToFit="1"/>
      <protection locked="0"/>
    </xf>
    <xf numFmtId="0" fontId="6" fillId="2" borderId="58" xfId="0" applyFont="1" applyFill="1" applyBorder="1" applyAlignment="1" applyProtection="1">
      <alignment horizontal="center" vertical="center" shrinkToFit="1"/>
    </xf>
    <xf numFmtId="2" fontId="6" fillId="2" borderId="29" xfId="0" applyNumberFormat="1" applyFont="1" applyFill="1" applyBorder="1" applyAlignment="1" applyProtection="1">
      <alignment horizontal="center" vertical="center" shrinkToFit="1"/>
    </xf>
    <xf numFmtId="2" fontId="6" fillId="2" borderId="29" xfId="0" applyNumberFormat="1" applyFont="1" applyFill="1" applyBorder="1" applyAlignment="1">
      <alignment horizontal="center" vertical="center"/>
    </xf>
    <xf numFmtId="177" fontId="6" fillId="2" borderId="29" xfId="0" applyNumberFormat="1" applyFont="1" applyFill="1" applyBorder="1" applyAlignment="1" applyProtection="1">
      <alignment horizontal="center" vertical="center" shrinkToFit="1"/>
    </xf>
    <xf numFmtId="178" fontId="6" fillId="2" borderId="33" xfId="0" applyNumberFormat="1" applyFont="1" applyFill="1" applyBorder="1" applyAlignment="1" applyProtection="1">
      <alignment horizontal="center" vertical="center"/>
    </xf>
    <xf numFmtId="0" fontId="6" fillId="2" borderId="57" xfId="0" applyNumberFormat="1" applyFont="1" applyFill="1" applyBorder="1" applyAlignment="1" applyProtection="1">
      <alignment horizontal="center" vertical="center" shrinkToFit="1"/>
    </xf>
    <xf numFmtId="0" fontId="6" fillId="2" borderId="19" xfId="0" applyNumberFormat="1" applyFont="1" applyFill="1" applyBorder="1" applyAlignment="1" applyProtection="1">
      <alignment horizontal="center" vertical="center" shrinkToFit="1"/>
    </xf>
    <xf numFmtId="0" fontId="6" fillId="2" borderId="20" xfId="0" applyNumberFormat="1" applyFont="1" applyFill="1" applyBorder="1" applyAlignment="1" applyProtection="1">
      <alignment horizontal="center" vertical="center" shrinkToFit="1"/>
    </xf>
    <xf numFmtId="189" fontId="6" fillId="2" borderId="25" xfId="0" applyNumberFormat="1" applyFont="1" applyFill="1" applyBorder="1" applyAlignment="1" applyProtection="1">
      <alignment horizontal="center" vertical="center" shrinkToFit="1"/>
    </xf>
    <xf numFmtId="180" fontId="12" fillId="0" borderId="7" xfId="0" applyNumberFormat="1" applyFont="1" applyBorder="1" applyAlignment="1">
      <alignment horizontal="center" vertical="center" shrinkToFit="1"/>
    </xf>
    <xf numFmtId="49" fontId="8" fillId="2" borderId="0" xfId="0" applyNumberFormat="1" applyFont="1" applyFill="1" applyAlignment="1" applyProtection="1">
      <alignment horizontal="right" vertical="center" shrinkToFit="1"/>
      <protection locked="0"/>
    </xf>
    <xf numFmtId="0" fontId="8" fillId="2" borderId="25" xfId="0" applyNumberFormat="1" applyFont="1" applyFill="1" applyBorder="1" applyAlignment="1" applyProtection="1">
      <alignment horizontal="center" vertical="center" shrinkToFit="1"/>
    </xf>
    <xf numFmtId="182" fontId="6" fillId="2" borderId="25" xfId="0" applyNumberFormat="1" applyFont="1" applyFill="1" applyBorder="1" applyAlignment="1" applyProtection="1">
      <alignment horizontal="center" vertical="center" shrinkToFit="1"/>
    </xf>
    <xf numFmtId="182" fontId="6" fillId="2" borderId="27" xfId="0" applyNumberFormat="1" applyFont="1" applyFill="1" applyBorder="1" applyAlignment="1" applyProtection="1">
      <alignment horizontal="center" vertical="center" shrinkToFit="1"/>
    </xf>
    <xf numFmtId="0" fontId="6" fillId="2" borderId="25" xfId="0" applyNumberFormat="1" applyFont="1" applyFill="1" applyBorder="1" applyAlignment="1" applyProtection="1">
      <alignment horizontal="center" vertical="center" wrapText="1"/>
    </xf>
    <xf numFmtId="177" fontId="6" fillId="2" borderId="27" xfId="0" applyNumberFormat="1" applyFont="1" applyFill="1" applyBorder="1" applyAlignment="1" applyProtection="1">
      <alignment horizontal="center" vertical="center" shrinkToFit="1"/>
    </xf>
    <xf numFmtId="190" fontId="6" fillId="2" borderId="27" xfId="0" applyNumberFormat="1" applyFont="1" applyFill="1" applyBorder="1" applyAlignment="1" applyProtection="1">
      <alignment horizontal="center" vertical="center" shrinkToFit="1"/>
    </xf>
    <xf numFmtId="177" fontId="6" fillId="2" borderId="27" xfId="0" applyNumberFormat="1" applyFont="1" applyFill="1" applyBorder="1" applyAlignment="1" applyProtection="1">
      <alignment horizontal="center" vertical="center" wrapText="1"/>
    </xf>
    <xf numFmtId="0" fontId="7" fillId="2" borderId="55" xfId="0" applyFont="1" applyFill="1" applyBorder="1" applyAlignment="1" applyProtection="1">
      <alignment horizontal="center" vertical="center" wrapText="1"/>
      <protection locked="0"/>
    </xf>
    <xf numFmtId="0" fontId="8" fillId="2" borderId="59" xfId="0" applyFont="1" applyFill="1" applyBorder="1" applyAlignment="1" applyProtection="1">
      <alignment horizontal="center" vertical="center" shrinkToFit="1"/>
    </xf>
    <xf numFmtId="186" fontId="6" fillId="2" borderId="27" xfId="0" applyNumberFormat="1" applyFont="1" applyFill="1" applyBorder="1" applyAlignment="1" applyProtection="1">
      <alignment horizontal="center" vertical="center" shrinkToFit="1"/>
    </xf>
    <xf numFmtId="177" fontId="6" fillId="2" borderId="27" xfId="0" applyNumberFormat="1" applyFont="1" applyFill="1" applyBorder="1" applyAlignment="1" applyProtection="1">
      <alignment horizontal="center" vertical="center"/>
    </xf>
    <xf numFmtId="49" fontId="8" fillId="3" borderId="0" xfId="0" applyNumberFormat="1" applyFont="1" applyFill="1" applyAlignment="1" applyProtection="1">
      <alignment horizontal="right" vertical="center" shrinkToFit="1"/>
      <protection locked="0"/>
    </xf>
    <xf numFmtId="49" fontId="6" fillId="2" borderId="58" xfId="0" applyNumberFormat="1" applyFont="1" applyFill="1" applyBorder="1" applyAlignment="1" applyProtection="1">
      <alignment horizontal="center" vertical="center" shrinkToFit="1"/>
    </xf>
    <xf numFmtId="191" fontId="6" fillId="2" borderId="29" xfId="0" applyNumberFormat="1" applyFont="1" applyFill="1" applyBorder="1" applyAlignment="1" applyProtection="1">
      <alignment horizontal="center" vertical="center" shrinkToFit="1"/>
    </xf>
    <xf numFmtId="49" fontId="6" fillId="2" borderId="56" xfId="0" applyNumberFormat="1" applyFont="1" applyFill="1" applyBorder="1" applyAlignment="1" applyProtection="1">
      <alignment horizontal="center" vertical="center" shrinkToFit="1"/>
    </xf>
    <xf numFmtId="49" fontId="6" fillId="2" borderId="31" xfId="0" applyNumberFormat="1" applyFont="1" applyFill="1" applyBorder="1" applyAlignment="1" applyProtection="1">
      <alignment horizontal="center" vertical="center" shrinkToFit="1"/>
    </xf>
    <xf numFmtId="49" fontId="6" fillId="2" borderId="32" xfId="0" applyNumberFormat="1" applyFont="1" applyFill="1" applyBorder="1" applyAlignment="1" applyProtection="1">
      <alignment horizontal="center" vertical="center"/>
    </xf>
    <xf numFmtId="49" fontId="6" fillId="2" borderId="60" xfId="0" applyNumberFormat="1" applyFont="1" applyFill="1" applyBorder="1" applyAlignment="1" applyProtection="1">
      <alignment horizontal="center" vertical="center"/>
    </xf>
    <xf numFmtId="49" fontId="6" fillId="2" borderId="40" xfId="0" applyNumberFormat="1" applyFont="1" applyFill="1" applyBorder="1" applyAlignment="1" applyProtection="1">
      <alignment horizontal="center" vertical="center" shrinkToFit="1"/>
    </xf>
    <xf numFmtId="49" fontId="6" fillId="2" borderId="41" xfId="0" applyNumberFormat="1" applyFont="1" applyFill="1" applyBorder="1" applyAlignment="1" applyProtection="1">
      <alignment horizontal="center" vertical="center"/>
    </xf>
    <xf numFmtId="0" fontId="6" fillId="2" borderId="32" xfId="0" applyNumberFormat="1" applyFont="1" applyFill="1" applyBorder="1" applyAlignment="1" applyProtection="1">
      <alignment horizontal="center" vertical="center"/>
    </xf>
    <xf numFmtId="49" fontId="2" fillId="2" borderId="55" xfId="0" applyNumberFormat="1" applyFont="1" applyFill="1" applyBorder="1" applyAlignment="1" applyProtection="1">
      <alignment horizontal="center" vertical="center"/>
      <protection locked="0"/>
    </xf>
    <xf numFmtId="191" fontId="6" fillId="2" borderId="61" xfId="0" applyNumberFormat="1" applyFont="1" applyFill="1" applyBorder="1" applyAlignment="1" applyProtection="1">
      <alignment horizontal="center" vertical="center" shrinkToFit="1"/>
    </xf>
    <xf numFmtId="49" fontId="2" fillId="2" borderId="22" xfId="0" applyNumberFormat="1" applyFont="1" applyFill="1" applyBorder="1" applyAlignment="1">
      <alignment horizontal="center"/>
    </xf>
    <xf numFmtId="49" fontId="2" fillId="2" borderId="23" xfId="0" applyNumberFormat="1" applyFont="1" applyFill="1" applyBorder="1" applyAlignment="1">
      <alignment horizontal="center"/>
    </xf>
    <xf numFmtId="49" fontId="2" fillId="2" borderId="29" xfId="0" applyNumberFormat="1" applyFont="1" applyFill="1" applyBorder="1" applyAlignment="1">
      <alignment horizontal="center"/>
    </xf>
    <xf numFmtId="0" fontId="6" fillId="2" borderId="43" xfId="0" applyNumberFormat="1" applyFont="1" applyFill="1" applyBorder="1" applyAlignment="1" applyProtection="1">
      <alignment horizontal="center" vertical="center" shrinkToFit="1"/>
    </xf>
    <xf numFmtId="0" fontId="6" fillId="2" borderId="30" xfId="0" applyNumberFormat="1" applyFont="1" applyFill="1" applyBorder="1" applyAlignment="1" applyProtection="1">
      <alignment horizontal="center" vertical="center"/>
    </xf>
    <xf numFmtId="0" fontId="6" fillId="2" borderId="31" xfId="0" applyNumberFormat="1" applyFont="1" applyFill="1" applyBorder="1" applyAlignment="1" applyProtection="1">
      <alignment horizontal="center" vertical="center" shrinkToFit="1"/>
    </xf>
    <xf numFmtId="49" fontId="8" fillId="2" borderId="31" xfId="0" applyNumberFormat="1" applyFont="1" applyFill="1" applyBorder="1" applyAlignment="1" applyProtection="1">
      <alignment horizontal="center" vertical="center" shrinkToFit="1"/>
    </xf>
    <xf numFmtId="49" fontId="6" fillId="2" borderId="26" xfId="0" applyNumberFormat="1" applyFont="1" applyFill="1" applyBorder="1" applyAlignment="1" applyProtection="1">
      <alignment horizontal="center" vertical="center"/>
    </xf>
    <xf numFmtId="49" fontId="2" fillId="2" borderId="33" xfId="0" applyNumberFormat="1" applyFont="1" applyFill="1" applyBorder="1" applyAlignment="1">
      <alignment horizontal="center"/>
    </xf>
    <xf numFmtId="49" fontId="2" fillId="2" borderId="62" xfId="0" applyNumberFormat="1" applyFont="1" applyFill="1" applyBorder="1" applyAlignment="1">
      <alignment horizontal="center"/>
    </xf>
    <xf numFmtId="49" fontId="2" fillId="2" borderId="42" xfId="0" applyNumberFormat="1" applyFont="1" applyFill="1" applyBorder="1" applyAlignment="1">
      <alignment horizontal="center"/>
    </xf>
    <xf numFmtId="49" fontId="6" fillId="2" borderId="34" xfId="0" applyNumberFormat="1" applyFont="1" applyFill="1" applyBorder="1" applyAlignment="1" applyProtection="1">
      <alignment horizontal="center" vertical="center"/>
    </xf>
    <xf numFmtId="49" fontId="7" fillId="2" borderId="31" xfId="0" applyNumberFormat="1" applyFont="1" applyFill="1" applyBorder="1" applyAlignment="1" applyProtection="1">
      <alignment horizontal="center" vertical="center" shrinkToFit="1"/>
    </xf>
    <xf numFmtId="0" fontId="6" fillId="2" borderId="59" xfId="0" applyFont="1" applyFill="1" applyBorder="1" applyAlignment="1" applyProtection="1">
      <alignment horizontal="center" vertical="center" shrinkToFit="1"/>
    </xf>
    <xf numFmtId="191" fontId="6" fillId="2" borderId="27" xfId="0" applyNumberFormat="1" applyFont="1" applyFill="1" applyBorder="1" applyAlignment="1" applyProtection="1">
      <alignment horizontal="center" vertical="center" shrinkToFit="1"/>
    </xf>
    <xf numFmtId="0" fontId="6" fillId="2" borderId="30" xfId="0" applyNumberFormat="1" applyFont="1" applyFill="1" applyBorder="1" applyAlignment="1" applyProtection="1">
      <alignment horizontal="center" vertical="center" shrinkToFit="1"/>
    </xf>
    <xf numFmtId="191" fontId="6" fillId="2" borderId="32" xfId="0" applyNumberFormat="1" applyFont="1" applyFill="1" applyBorder="1" applyAlignment="1" applyProtection="1">
      <alignment horizontal="center" vertical="center" shrinkToFit="1"/>
    </xf>
    <xf numFmtId="192" fontId="6" fillId="2" borderId="27" xfId="0" applyNumberFormat="1" applyFont="1" applyFill="1" applyBorder="1" applyAlignment="1" applyProtection="1">
      <alignment horizontal="center" vertical="center" shrinkToFit="1"/>
    </xf>
    <xf numFmtId="2" fontId="6" fillId="2" borderId="27" xfId="0" applyNumberFormat="1" applyFont="1" applyFill="1" applyBorder="1" applyAlignment="1" applyProtection="1">
      <alignment horizontal="center" vertical="center" shrinkToFit="1"/>
    </xf>
    <xf numFmtId="0" fontId="6" fillId="2" borderId="27" xfId="0" applyNumberFormat="1" applyFont="1" applyFill="1" applyBorder="1" applyAlignment="1" applyProtection="1">
      <alignment horizontal="center" vertical="center" shrinkToFit="1"/>
    </xf>
    <xf numFmtId="193" fontId="6" fillId="2" borderId="27" xfId="0" applyNumberFormat="1" applyFont="1" applyFill="1" applyBorder="1" applyAlignment="1" applyProtection="1">
      <alignment horizontal="center" vertical="center" shrinkToFit="1"/>
    </xf>
    <xf numFmtId="0" fontId="6" fillId="2" borderId="27" xfId="0" applyNumberFormat="1" applyFont="1" applyFill="1" applyBorder="1" applyAlignment="1" applyProtection="1">
      <alignment horizontal="center" vertical="center"/>
    </xf>
    <xf numFmtId="2" fontId="6" fillId="2" borderId="27" xfId="0" applyNumberFormat="1" applyFont="1" applyFill="1" applyBorder="1" applyAlignment="1" applyProtection="1">
      <alignment horizontal="center" vertical="center"/>
    </xf>
    <xf numFmtId="49" fontId="8" fillId="4" borderId="0" xfId="0" applyNumberFormat="1" applyFont="1" applyFill="1" applyAlignment="1" applyProtection="1">
      <alignment horizontal="right" vertical="center" wrapText="1" shrinkToFit="1"/>
      <protection locked="0"/>
    </xf>
    <xf numFmtId="184" fontId="6" fillId="2" borderId="25" xfId="0" applyNumberFormat="1" applyFont="1" applyFill="1" applyBorder="1" applyAlignment="1" applyProtection="1">
      <alignment horizontal="center" vertical="center" shrinkToFit="1"/>
    </xf>
    <xf numFmtId="184" fontId="6" fillId="2" borderId="25" xfId="0" applyNumberFormat="1" applyFont="1" applyFill="1" applyBorder="1" applyAlignment="1" applyProtection="1">
      <alignment horizontal="center" vertical="center"/>
    </xf>
    <xf numFmtId="47" fontId="6" fillId="2" borderId="25" xfId="0" applyNumberFormat="1" applyFont="1" applyFill="1" applyBorder="1" applyAlignment="1" applyProtection="1">
      <alignment horizontal="center" vertical="center" shrinkToFit="1"/>
    </xf>
    <xf numFmtId="0" fontId="6" fillId="2" borderId="63" xfId="0" applyFont="1" applyFill="1" applyBorder="1" applyAlignment="1" applyProtection="1">
      <alignment horizontal="center" vertical="center" shrinkToFit="1"/>
    </xf>
    <xf numFmtId="0" fontId="6" fillId="2" borderId="60" xfId="0" applyNumberFormat="1" applyFont="1" applyFill="1" applyBorder="1" applyAlignment="1" applyProtection="1">
      <alignment horizontal="center" vertical="center"/>
    </xf>
    <xf numFmtId="0" fontId="6" fillId="2" borderId="40" xfId="0" applyNumberFormat="1" applyFont="1" applyFill="1" applyBorder="1" applyAlignment="1" applyProtection="1">
      <alignment horizontal="center" vertical="center" shrinkToFit="1"/>
    </xf>
    <xf numFmtId="194" fontId="6" fillId="2" borderId="40" xfId="0" applyNumberFormat="1" applyFont="1" applyFill="1" applyBorder="1" applyAlignment="1" applyProtection="1">
      <alignment horizontal="center" vertical="center" shrinkToFit="1"/>
    </xf>
    <xf numFmtId="194" fontId="6" fillId="2" borderId="40" xfId="0" quotePrefix="1" applyNumberFormat="1" applyFont="1" applyFill="1" applyBorder="1" applyAlignment="1" applyProtection="1">
      <alignment horizontal="center" vertical="center" shrinkToFit="1"/>
    </xf>
    <xf numFmtId="185" fontId="6" fillId="2" borderId="40" xfId="0" quotePrefix="1" applyNumberFormat="1" applyFont="1" applyFill="1" applyBorder="1" applyAlignment="1" applyProtection="1">
      <alignment horizontal="center" vertical="center" shrinkToFit="1"/>
    </xf>
    <xf numFmtId="20" fontId="6" fillId="2" borderId="40" xfId="0" applyNumberFormat="1" applyFont="1" applyFill="1" applyBorder="1" applyAlignment="1" applyProtection="1">
      <alignment horizontal="center" vertical="center" shrinkToFit="1"/>
    </xf>
    <xf numFmtId="181" fontId="6" fillId="2" borderId="40" xfId="0" applyNumberFormat="1" applyFont="1" applyFill="1" applyBorder="1" applyAlignment="1" applyProtection="1">
      <alignment horizontal="center" vertical="center" shrinkToFit="1"/>
    </xf>
    <xf numFmtId="0" fontId="7" fillId="2" borderId="64" xfId="0" applyFont="1" applyFill="1" applyBorder="1" applyAlignment="1" applyProtection="1">
      <alignment horizontal="center" vertical="center" wrapText="1"/>
      <protection locked="0"/>
    </xf>
    <xf numFmtId="49" fontId="8" fillId="4" borderId="65" xfId="0" applyNumberFormat="1" applyFont="1" applyFill="1" applyBorder="1" applyAlignment="1" applyProtection="1">
      <alignment horizontal="right" vertical="center" shrinkToFit="1"/>
      <protection locked="0"/>
    </xf>
    <xf numFmtId="49" fontId="6" fillId="2" borderId="66" xfId="0" applyNumberFormat="1" applyFont="1" applyFill="1" applyBorder="1" applyAlignment="1" applyProtection="1">
      <alignment horizontal="center" vertical="center" shrinkToFit="1"/>
    </xf>
    <xf numFmtId="0" fontId="6" fillId="2" borderId="37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37" xfId="0" applyNumberFormat="1" applyFont="1" applyFill="1" applyBorder="1" applyAlignment="1" applyProtection="1">
      <alignment horizontal="center" vertical="center"/>
      <protection locked="0"/>
    </xf>
    <xf numFmtId="177" fontId="6" fillId="2" borderId="37" xfId="0" applyNumberFormat="1" applyFont="1" applyFill="1" applyBorder="1" applyAlignment="1" applyProtection="1">
      <alignment horizontal="center" vertical="center" shrinkToFit="1"/>
      <protection locked="0"/>
    </xf>
    <xf numFmtId="177" fontId="6" fillId="2" borderId="37" xfId="0" applyNumberFormat="1" applyFont="1" applyFill="1" applyBorder="1" applyAlignment="1" applyProtection="1">
      <alignment horizontal="center" vertical="center"/>
    </xf>
    <xf numFmtId="49" fontId="7" fillId="2" borderId="67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56" xfId="0" applyNumberFormat="1" applyFont="1" applyFill="1" applyBorder="1" applyAlignment="1" applyProtection="1">
      <alignment horizontal="center" vertical="center" shrinkToFit="1"/>
    </xf>
    <xf numFmtId="0" fontId="6" fillId="2" borderId="32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32" xfId="0" applyNumberFormat="1" applyFont="1" applyFill="1" applyBorder="1" applyAlignment="1" applyProtection="1">
      <alignment horizontal="center" vertical="center"/>
      <protection locked="0"/>
    </xf>
    <xf numFmtId="0" fontId="6" fillId="2" borderId="31" xfId="0" applyNumberFormat="1" applyFont="1" applyFill="1" applyBorder="1" applyAlignment="1" applyProtection="1">
      <alignment horizontal="center" vertical="center"/>
      <protection locked="0"/>
    </xf>
    <xf numFmtId="177" fontId="6" fillId="2" borderId="32" xfId="0" applyNumberFormat="1" applyFont="1" applyFill="1" applyBorder="1" applyAlignment="1" applyProtection="1">
      <alignment horizontal="center" vertical="center"/>
    </xf>
    <xf numFmtId="0" fontId="10" fillId="2" borderId="33" xfId="0" applyNumberFormat="1" applyFont="1" applyFill="1" applyBorder="1" applyAlignment="1" applyProtection="1">
      <alignment horizontal="center" vertical="center"/>
    </xf>
    <xf numFmtId="49" fontId="7" fillId="2" borderId="68" xfId="0" applyNumberFormat="1" applyFont="1" applyFill="1" applyBorder="1" applyAlignment="1" applyProtection="1">
      <alignment horizontal="center" vertical="center"/>
      <protection locked="0"/>
    </xf>
    <xf numFmtId="49" fontId="8" fillId="2" borderId="65" xfId="0" applyNumberFormat="1" applyFont="1" applyFill="1" applyBorder="1" applyAlignment="1" applyProtection="1">
      <alignment horizontal="right" vertical="center" shrinkToFit="1"/>
      <protection locked="0"/>
    </xf>
    <xf numFmtId="188" fontId="6" fillId="2" borderId="37" xfId="0" applyNumberFormat="1" applyFont="1" applyFill="1" applyBorder="1" applyAlignment="1" applyProtection="1">
      <alignment horizontal="center" vertical="center" shrinkToFit="1"/>
      <protection locked="0"/>
    </xf>
    <xf numFmtId="180" fontId="6" fillId="2" borderId="36" xfId="0" applyNumberFormat="1" applyFont="1" applyFill="1" applyBorder="1" applyAlignment="1" applyProtection="1">
      <alignment horizontal="center" vertical="center"/>
      <protection locked="0"/>
    </xf>
    <xf numFmtId="0" fontId="8" fillId="2" borderId="22" xfId="0" applyNumberFormat="1" applyFont="1" applyFill="1" applyBorder="1" applyAlignment="1" applyProtection="1">
      <alignment horizontal="center" vertical="center" shrinkToFit="1"/>
    </xf>
    <xf numFmtId="180" fontId="6" fillId="2" borderId="37" xfId="0" applyNumberFormat="1" applyFont="1" applyFill="1" applyBorder="1" applyAlignment="1" applyProtection="1">
      <alignment horizontal="center" vertical="center" shrinkToFit="1"/>
    </xf>
    <xf numFmtId="49" fontId="6" fillId="2" borderId="37" xfId="0" applyNumberFormat="1" applyFont="1" applyFill="1" applyBorder="1" applyAlignment="1" applyProtection="1">
      <alignment horizontal="center" vertical="center" shrinkToFit="1"/>
    </xf>
    <xf numFmtId="49" fontId="6" fillId="2" borderId="69" xfId="0" applyNumberFormat="1" applyFont="1" applyFill="1" applyBorder="1" applyAlignment="1" applyProtection="1">
      <alignment horizontal="center" vertical="center" shrinkToFit="1"/>
    </xf>
    <xf numFmtId="0" fontId="10" fillId="2" borderId="70" xfId="0" applyNumberFormat="1" applyFont="1" applyFill="1" applyBorder="1" applyAlignment="1" applyProtection="1">
      <alignment horizontal="center" vertical="center" shrinkToFit="1"/>
    </xf>
    <xf numFmtId="0" fontId="6" fillId="2" borderId="71" xfId="0" applyNumberFormat="1" applyFont="1" applyFill="1" applyBorder="1" applyAlignment="1" applyProtection="1">
      <alignment horizontal="center" vertical="center" shrinkToFit="1"/>
      <protection locked="0"/>
    </xf>
    <xf numFmtId="188" fontId="6" fillId="2" borderId="72" xfId="0" applyNumberFormat="1" applyFont="1" applyFill="1" applyBorder="1" applyAlignment="1" applyProtection="1">
      <alignment horizontal="center" vertical="center" shrinkToFit="1"/>
      <protection locked="0"/>
    </xf>
    <xf numFmtId="180" fontId="6" fillId="2" borderId="72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71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71" xfId="0" applyNumberFormat="1" applyFont="1" applyFill="1" applyBorder="1" applyAlignment="1" applyProtection="1">
      <alignment horizontal="center" vertical="center"/>
      <protection locked="0"/>
    </xf>
    <xf numFmtId="0" fontId="8" fillId="2" borderId="70" xfId="0" applyNumberFormat="1" applyFont="1" applyFill="1" applyBorder="1" applyAlignment="1" applyProtection="1">
      <alignment horizontal="center" vertical="center" shrinkToFit="1"/>
    </xf>
    <xf numFmtId="0" fontId="8" fillId="2" borderId="71" xfId="0" applyNumberFormat="1" applyFont="1" applyFill="1" applyBorder="1" applyAlignment="1" applyProtection="1">
      <alignment horizontal="center" vertical="center" shrinkToFit="1"/>
    </xf>
    <xf numFmtId="180" fontId="6" fillId="2" borderId="72" xfId="0" applyNumberFormat="1" applyFont="1" applyFill="1" applyBorder="1" applyAlignment="1" applyProtection="1">
      <alignment horizontal="center" vertical="center"/>
      <protection locked="0"/>
    </xf>
    <xf numFmtId="180" fontId="6" fillId="2" borderId="72" xfId="0" applyNumberFormat="1" applyFont="1" applyFill="1" applyBorder="1" applyAlignment="1" applyProtection="1">
      <alignment horizontal="center" vertical="center" shrinkToFit="1"/>
    </xf>
    <xf numFmtId="49" fontId="6" fillId="2" borderId="72" xfId="0" applyNumberFormat="1" applyFont="1" applyFill="1" applyBorder="1" applyAlignment="1" applyProtection="1">
      <alignment horizontal="center" vertical="center" shrinkToFit="1"/>
    </xf>
    <xf numFmtId="49" fontId="7" fillId="2" borderId="73" xfId="0" applyNumberFormat="1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>
      <alignment horizontal="center"/>
    </xf>
    <xf numFmtId="0" fontId="8" fillId="2" borderId="0" xfId="0" applyFont="1" applyFill="1"/>
    <xf numFmtId="0" fontId="11" fillId="2" borderId="0" xfId="0" applyFont="1" applyFill="1" applyAlignment="1">
      <alignment horizontal="left"/>
    </xf>
  </cellXfs>
  <cellStyles count="3">
    <cellStyle name="통화 [0]" xfId="1" builtinId="7"/>
    <cellStyle name="표준" xfId="0" builtinId="0"/>
    <cellStyle name="표준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AF_J/Documents/&#52852;&#52852;&#50724;&#53665;%20&#48155;&#51008;%20&#54028;&#51068;/&#45224;&#4582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AF_J/Documents/&#52852;&#52852;&#50724;&#53665;%20&#48155;&#51008;%20&#54028;&#51068;/&#50668;&#458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0m"/>
      <sheetName val="200m"/>
      <sheetName val="400m"/>
      <sheetName val="800m"/>
      <sheetName val="1500m"/>
      <sheetName val="5000m"/>
      <sheetName val="10000m"/>
      <sheetName val="3000mSC"/>
      <sheetName val="110H"/>
      <sheetName val="400H"/>
      <sheetName val="남자부"/>
      <sheetName val="높이뛰기"/>
      <sheetName val="멀리"/>
      <sheetName val="장대"/>
      <sheetName val="세단"/>
      <sheetName val="포환"/>
      <sheetName val="원반"/>
      <sheetName val="해머"/>
      <sheetName val="창"/>
      <sheetName val="경보"/>
      <sheetName val="혼성총점"/>
      <sheetName val="400R"/>
      <sheetName val="1600R"/>
    </sheetNames>
    <sheetDataSet>
      <sheetData sheetId="0">
        <row r="269">
          <cell r="E269" t="str">
            <v>+0.6</v>
          </cell>
        </row>
        <row r="272">
          <cell r="D272" t="str">
            <v>고승환</v>
          </cell>
          <cell r="E272" t="str">
            <v>성균관대</v>
          </cell>
          <cell r="F272" t="str">
            <v>10.50</v>
          </cell>
        </row>
        <row r="273">
          <cell r="D273" t="str">
            <v>송현섭</v>
          </cell>
          <cell r="E273" t="str">
            <v>공주대</v>
          </cell>
          <cell r="F273" t="str">
            <v>10.78</v>
          </cell>
        </row>
        <row r="274">
          <cell r="D274" t="str">
            <v>이성옥</v>
          </cell>
          <cell r="E274" t="str">
            <v>충북대</v>
          </cell>
          <cell r="F274" t="str">
            <v>10.89</v>
          </cell>
        </row>
        <row r="275">
          <cell r="D275" t="str">
            <v>최규원</v>
          </cell>
          <cell r="E275" t="str">
            <v>안동대</v>
          </cell>
          <cell r="F275" t="str">
            <v>10.97</v>
          </cell>
        </row>
        <row r="276">
          <cell r="D276" t="str">
            <v>김영현</v>
          </cell>
          <cell r="E276" t="str">
            <v>성결대</v>
          </cell>
          <cell r="F276" t="str">
            <v>11.08</v>
          </cell>
        </row>
      </sheetData>
      <sheetData sheetId="1">
        <row r="445">
          <cell r="E445" t="str">
            <v>-1.3</v>
          </cell>
        </row>
        <row r="448">
          <cell r="D448" t="str">
            <v>고승환</v>
          </cell>
          <cell r="E448" t="str">
            <v>성균관대</v>
          </cell>
          <cell r="F448" t="str">
            <v>21.32</v>
          </cell>
        </row>
        <row r="449">
          <cell r="D449" t="str">
            <v>고영호</v>
          </cell>
          <cell r="E449" t="str">
            <v>공주대</v>
          </cell>
          <cell r="F449" t="str">
            <v>22.04</v>
          </cell>
        </row>
        <row r="450">
          <cell r="D450" t="str">
            <v>한누리</v>
          </cell>
          <cell r="E450" t="str">
            <v>성균관대</v>
          </cell>
          <cell r="F450" t="str">
            <v>22.07</v>
          </cell>
        </row>
        <row r="451">
          <cell r="D451" t="str">
            <v>오승우</v>
          </cell>
          <cell r="E451" t="str">
            <v>한국체대</v>
          </cell>
          <cell r="F451" t="str">
            <v>22.10</v>
          </cell>
        </row>
        <row r="452">
          <cell r="D452" t="str">
            <v>이정익</v>
          </cell>
          <cell r="E452" t="str">
            <v>충북대</v>
          </cell>
          <cell r="F452" t="str">
            <v>22.32</v>
          </cell>
        </row>
        <row r="453">
          <cell r="D453" t="str">
            <v>정진호</v>
          </cell>
          <cell r="E453" t="str">
            <v>한국체대</v>
          </cell>
          <cell r="F453" t="str">
            <v>22.36</v>
          </cell>
        </row>
        <row r="454">
          <cell r="D454" t="str">
            <v>신윤섭</v>
          </cell>
          <cell r="E454" t="str">
            <v>성결대</v>
          </cell>
          <cell r="F454" t="str">
            <v>22.61</v>
          </cell>
        </row>
        <row r="455">
          <cell r="D455" t="str">
            <v>김영현</v>
          </cell>
          <cell r="E455" t="str">
            <v>성결대</v>
          </cell>
          <cell r="F455" t="str">
            <v>22.92</v>
          </cell>
        </row>
      </sheetData>
      <sheetData sheetId="2">
        <row r="211">
          <cell r="D211" t="str">
            <v>한누리</v>
          </cell>
          <cell r="E211" t="str">
            <v>성균관대</v>
          </cell>
          <cell r="F211">
            <v>48.05</v>
          </cell>
        </row>
        <row r="212">
          <cell r="D212" t="str">
            <v>김민후</v>
          </cell>
          <cell r="E212" t="str">
            <v>조선대</v>
          </cell>
          <cell r="F212">
            <v>49.27</v>
          </cell>
        </row>
        <row r="213">
          <cell r="D213" t="str">
            <v>김현석</v>
          </cell>
          <cell r="E213" t="str">
            <v>영남대</v>
          </cell>
          <cell r="F213">
            <v>49.38</v>
          </cell>
        </row>
        <row r="214">
          <cell r="D214" t="str">
            <v>조민수</v>
          </cell>
          <cell r="E214" t="str">
            <v>성균관대</v>
          </cell>
          <cell r="F214">
            <v>49.38</v>
          </cell>
        </row>
        <row r="215">
          <cell r="D215" t="str">
            <v>임성훈</v>
          </cell>
          <cell r="E215" t="str">
            <v>한국체대</v>
          </cell>
          <cell r="F215">
            <v>49.83</v>
          </cell>
        </row>
        <row r="216">
          <cell r="D216" t="str">
            <v>김남주</v>
          </cell>
          <cell r="E216" t="str">
            <v>영남대</v>
          </cell>
          <cell r="F216">
            <v>50.47</v>
          </cell>
        </row>
        <row r="217">
          <cell r="D217" t="str">
            <v>신윤섭</v>
          </cell>
          <cell r="E217" t="str">
            <v>성결대</v>
          </cell>
        </row>
      </sheetData>
      <sheetData sheetId="3">
        <row r="154">
          <cell r="D154" t="str">
            <v>손대혁</v>
          </cell>
          <cell r="E154" t="str">
            <v>한국체대</v>
          </cell>
          <cell r="F154" t="str">
            <v>1:53.84</v>
          </cell>
        </row>
        <row r="155">
          <cell r="D155" t="str">
            <v>강동형</v>
          </cell>
          <cell r="E155" t="str">
            <v>충북대</v>
          </cell>
          <cell r="F155" t="str">
            <v>1:54.98</v>
          </cell>
        </row>
        <row r="156">
          <cell r="D156" t="str">
            <v>마재현</v>
          </cell>
          <cell r="E156" t="str">
            <v>한국체대</v>
          </cell>
          <cell r="F156" t="str">
            <v>1:57.57</v>
          </cell>
        </row>
        <row r="157">
          <cell r="D157" t="str">
            <v>이기성</v>
          </cell>
          <cell r="E157" t="str">
            <v>원광대</v>
          </cell>
          <cell r="F157" t="str">
            <v>2:00.71</v>
          </cell>
        </row>
        <row r="158">
          <cell r="D158" t="str">
            <v>서보한</v>
          </cell>
          <cell r="E158" t="str">
            <v>계명대</v>
          </cell>
          <cell r="F158" t="str">
            <v>2:02.15</v>
          </cell>
        </row>
        <row r="159">
          <cell r="D159" t="str">
            <v>송원재</v>
          </cell>
          <cell r="E159" t="str">
            <v>한국국제대</v>
          </cell>
          <cell r="F159" t="str">
            <v>2:03.99</v>
          </cell>
        </row>
        <row r="160">
          <cell r="D160" t="str">
            <v>양민준</v>
          </cell>
          <cell r="E160" t="str">
            <v>한양대</v>
          </cell>
          <cell r="F160" t="str">
            <v>2:10.60</v>
          </cell>
        </row>
        <row r="161">
          <cell r="D161" t="str">
            <v>이정훈</v>
          </cell>
          <cell r="E161" t="str">
            <v>충북대</v>
          </cell>
          <cell r="F161" t="str">
            <v>2:22.18</v>
          </cell>
        </row>
      </sheetData>
      <sheetData sheetId="4">
        <row r="112">
          <cell r="D112" t="str">
            <v>박준혁</v>
          </cell>
          <cell r="E112" t="str">
            <v>계명대학교</v>
          </cell>
          <cell r="F112">
            <v>2.7420138888888889E-3</v>
          </cell>
        </row>
        <row r="113">
          <cell r="D113" t="str">
            <v>김종훈</v>
          </cell>
          <cell r="E113" t="str">
            <v>한국체대</v>
          </cell>
          <cell r="F113">
            <v>2.7850694444444446E-3</v>
          </cell>
        </row>
        <row r="114">
          <cell r="D114" t="str">
            <v>서보한</v>
          </cell>
          <cell r="E114" t="str">
            <v>계명대학교</v>
          </cell>
          <cell r="F114">
            <v>2.8150462962962964E-3</v>
          </cell>
        </row>
        <row r="115">
          <cell r="D115" t="str">
            <v>강민혁</v>
          </cell>
          <cell r="E115" t="str">
            <v>원광대학교</v>
          </cell>
          <cell r="F115">
            <v>2.8998842592592596E-3</v>
          </cell>
        </row>
        <row r="116">
          <cell r="D116" t="str">
            <v>오재원</v>
          </cell>
          <cell r="E116" t="str">
            <v>한국체대</v>
          </cell>
          <cell r="F116">
            <v>2.9834490740740737E-3</v>
          </cell>
        </row>
        <row r="117">
          <cell r="D117" t="str">
            <v>이영준</v>
          </cell>
          <cell r="E117" t="str">
            <v>한국국제대</v>
          </cell>
          <cell r="F117">
            <v>3.0258101851851852E-3</v>
          </cell>
        </row>
        <row r="118">
          <cell r="D118" t="str">
            <v>이기성</v>
          </cell>
          <cell r="E118" t="str">
            <v>원광대학교</v>
          </cell>
          <cell r="F118">
            <v>3.0888888888888893E-3</v>
          </cell>
        </row>
        <row r="119">
          <cell r="D119" t="str">
            <v>양민준</v>
          </cell>
          <cell r="E119" t="str">
            <v>한양대학교</v>
          </cell>
          <cell r="F119">
            <v>3.2140046296296296E-3</v>
          </cell>
        </row>
      </sheetData>
      <sheetData sheetId="5">
        <row r="8">
          <cell r="D8" t="str">
            <v>장성호</v>
          </cell>
          <cell r="E8" t="str">
            <v>한국체대</v>
          </cell>
          <cell r="F8">
            <v>1.0777662037037035E-2</v>
          </cell>
        </row>
        <row r="9">
          <cell r="D9" t="str">
            <v>박준혁</v>
          </cell>
          <cell r="E9" t="str">
            <v>계명대</v>
          </cell>
          <cell r="F9">
            <v>1.1089004629629631E-2</v>
          </cell>
        </row>
        <row r="10">
          <cell r="D10" t="str">
            <v>김태완</v>
          </cell>
          <cell r="E10" t="str">
            <v>한국체대</v>
          </cell>
          <cell r="F10">
            <v>1.1145486111111109E-2</v>
          </cell>
        </row>
        <row r="11">
          <cell r="E11" t="str">
            <v>한양대(A)</v>
          </cell>
          <cell r="F11">
            <v>1.125162037037037E-2</v>
          </cell>
        </row>
        <row r="12">
          <cell r="E12" t="str">
            <v>동원과기대</v>
          </cell>
          <cell r="F12">
            <v>1.1729282407407407E-2</v>
          </cell>
        </row>
        <row r="13">
          <cell r="E13" t="str">
            <v>동양대</v>
          </cell>
          <cell r="F13">
            <v>1.1865277777777778E-2</v>
          </cell>
        </row>
        <row r="14">
          <cell r="E14" t="str">
            <v>한국국제대</v>
          </cell>
          <cell r="F14" t="str">
            <v>17:07.28</v>
          </cell>
        </row>
        <row r="15">
          <cell r="E15" t="str">
            <v>한려대</v>
          </cell>
          <cell r="F15">
            <v>1.2035879629629631E-2</v>
          </cell>
        </row>
        <row r="83">
          <cell r="F83">
            <v>1.0104629629629628E-2</v>
          </cell>
        </row>
      </sheetData>
      <sheetData sheetId="6">
        <row r="7">
          <cell r="D7" t="str">
            <v>김명준</v>
          </cell>
          <cell r="E7" t="str">
            <v>한국체대</v>
          </cell>
        </row>
        <row r="8">
          <cell r="D8" t="str">
            <v>곽종원</v>
          </cell>
          <cell r="E8" t="str">
            <v>한양대학교(A)</v>
          </cell>
          <cell r="F8" t="str">
            <v>33:56.31</v>
          </cell>
        </row>
        <row r="9">
          <cell r="D9" t="str">
            <v>김희찬</v>
          </cell>
          <cell r="E9" t="str">
            <v>계명대학교</v>
          </cell>
          <cell r="F9" t="str">
            <v>34:46.36</v>
          </cell>
        </row>
        <row r="10">
          <cell r="D10" t="str">
            <v>조희중</v>
          </cell>
          <cell r="E10" t="str">
            <v>계명대학교</v>
          </cell>
          <cell r="F10" t="str">
            <v>37:12.00</v>
          </cell>
        </row>
        <row r="11">
          <cell r="D11" t="str">
            <v>강치원</v>
          </cell>
          <cell r="E11" t="str">
            <v>구미대학</v>
          </cell>
          <cell r="F11" t="str">
            <v>38:21.92</v>
          </cell>
        </row>
      </sheetData>
      <sheetData sheetId="7">
        <row r="6">
          <cell r="D6" t="str">
            <v>최재경</v>
          </cell>
          <cell r="E6" t="str">
            <v>한국체육대학교</v>
          </cell>
          <cell r="F6" t="str">
            <v>9:48.89</v>
          </cell>
        </row>
        <row r="7">
          <cell r="D7" t="str">
            <v>양치호</v>
          </cell>
          <cell r="E7" t="str">
            <v>한국체육대학교</v>
          </cell>
          <cell r="F7" t="str">
            <v>9:59.99</v>
          </cell>
        </row>
        <row r="8">
          <cell r="D8" t="str">
            <v>김영석</v>
          </cell>
          <cell r="E8" t="str">
            <v>동원과기대</v>
          </cell>
          <cell r="F8" t="str">
            <v>10:08.59</v>
          </cell>
        </row>
        <row r="9">
          <cell r="D9" t="str">
            <v>박진범</v>
          </cell>
          <cell r="E9" t="str">
            <v>계명대학교</v>
          </cell>
          <cell r="F9" t="str">
            <v>10:25.74</v>
          </cell>
        </row>
        <row r="10">
          <cell r="D10" t="str">
            <v>강민혁</v>
          </cell>
          <cell r="E10" t="str">
            <v>원광대학교</v>
          </cell>
          <cell r="F10" t="str">
            <v>10:33.37</v>
          </cell>
        </row>
        <row r="11">
          <cell r="D11" t="str">
            <v>전현태</v>
          </cell>
          <cell r="E11" t="str">
            <v>한양대학교(A)</v>
          </cell>
          <cell r="F11">
            <v>7.3311342592592595E-3</v>
          </cell>
        </row>
        <row r="12">
          <cell r="D12" t="str">
            <v>문태준</v>
          </cell>
          <cell r="E12" t="str">
            <v>동양대학교</v>
          </cell>
          <cell r="F12">
            <v>7.608101851851852E-3</v>
          </cell>
        </row>
        <row r="13">
          <cell r="D13" t="str">
            <v>엄대식</v>
          </cell>
          <cell r="E13" t="str">
            <v>계명대학교</v>
          </cell>
          <cell r="F13">
            <v>8.0373842592592597E-3</v>
          </cell>
        </row>
      </sheetData>
      <sheetData sheetId="8">
        <row r="8">
          <cell r="E8" t="str">
            <v>-0,5</v>
          </cell>
        </row>
        <row r="11">
          <cell r="D11" t="str">
            <v>김경태</v>
          </cell>
          <cell r="E11" t="str">
            <v>한국체대</v>
          </cell>
          <cell r="F11">
            <v>14.67</v>
          </cell>
        </row>
        <row r="12">
          <cell r="D12" t="str">
            <v>김민혁</v>
          </cell>
          <cell r="E12" t="str">
            <v>영남대</v>
          </cell>
          <cell r="F12">
            <v>15.21</v>
          </cell>
        </row>
      </sheetData>
      <sheetData sheetId="9">
        <row r="89">
          <cell r="D89" t="str">
            <v>김현빈</v>
          </cell>
          <cell r="E89" t="str">
            <v>성균관대</v>
          </cell>
          <cell r="F89" t="str">
            <v>51.15CR</v>
          </cell>
        </row>
        <row r="90">
          <cell r="D90" t="str">
            <v>김종훈</v>
          </cell>
          <cell r="E90" t="str">
            <v>한국체대</v>
          </cell>
          <cell r="F90" t="str">
            <v>52.44</v>
          </cell>
        </row>
        <row r="91">
          <cell r="D91" t="str">
            <v>손명섭</v>
          </cell>
          <cell r="E91" t="str">
            <v>성균관대</v>
          </cell>
          <cell r="F91" t="str">
            <v>53.97</v>
          </cell>
        </row>
        <row r="92">
          <cell r="D92" t="str">
            <v>권상혁</v>
          </cell>
          <cell r="E92" t="str">
            <v>한국체대</v>
          </cell>
          <cell r="F92" t="str">
            <v>56.51</v>
          </cell>
        </row>
      </sheetData>
      <sheetData sheetId="10"/>
      <sheetData sheetId="11">
        <row r="7">
          <cell r="D7" t="str">
            <v>이동주</v>
          </cell>
          <cell r="E7" t="str">
            <v>한국체대</v>
          </cell>
          <cell r="AJ7" t="str">
            <v>2m10</v>
          </cell>
        </row>
        <row r="8">
          <cell r="D8" t="str">
            <v>한재상</v>
          </cell>
          <cell r="E8" t="str">
            <v>한국체대</v>
          </cell>
          <cell r="AJ8" t="str">
            <v>2m00</v>
          </cell>
        </row>
        <row r="9">
          <cell r="D9" t="str">
            <v>박성언</v>
          </cell>
          <cell r="E9" t="str">
            <v>경도대</v>
          </cell>
          <cell r="AJ9" t="str">
            <v>1m95</v>
          </cell>
        </row>
      </sheetData>
      <sheetData sheetId="12">
        <row r="6">
          <cell r="D6" t="str">
            <v>김현준</v>
          </cell>
          <cell r="E6" t="str">
            <v>인천대</v>
          </cell>
          <cell r="M6">
            <v>744</v>
          </cell>
        </row>
        <row r="7">
          <cell r="M7" t="str">
            <v>+0.4</v>
          </cell>
        </row>
        <row r="8">
          <cell r="D8" t="str">
            <v>조성훈</v>
          </cell>
          <cell r="E8" t="str">
            <v>한국체대</v>
          </cell>
          <cell r="M8">
            <v>709</v>
          </cell>
        </row>
        <row r="9">
          <cell r="M9" t="str">
            <v>+1.0</v>
          </cell>
        </row>
        <row r="10">
          <cell r="D10" t="str">
            <v>노준성</v>
          </cell>
          <cell r="E10" t="str">
            <v>위덕대</v>
          </cell>
          <cell r="M10" t="str">
            <v>7.03</v>
          </cell>
        </row>
        <row r="11">
          <cell r="M11" t="str">
            <v>+0.6</v>
          </cell>
        </row>
        <row r="12">
          <cell r="D12" t="str">
            <v>여건구</v>
          </cell>
          <cell r="E12" t="str">
            <v>한려대</v>
          </cell>
          <cell r="M12" t="str">
            <v>7.00</v>
          </cell>
        </row>
        <row r="13">
          <cell r="M13" t="str">
            <v>+0.3</v>
          </cell>
        </row>
        <row r="14">
          <cell r="D14" t="str">
            <v>이지호</v>
          </cell>
          <cell r="E14" t="str">
            <v>경북도립대</v>
          </cell>
          <cell r="M14" t="str">
            <v>6.54</v>
          </cell>
        </row>
        <row r="15">
          <cell r="M15" t="str">
            <v>+1.4</v>
          </cell>
        </row>
      </sheetData>
      <sheetData sheetId="13"/>
      <sheetData sheetId="14">
        <row r="6">
          <cell r="D6" t="str">
            <v>김창우</v>
          </cell>
          <cell r="E6" t="str">
            <v>한국체대</v>
          </cell>
          <cell r="M6">
            <v>15.97</v>
          </cell>
        </row>
        <row r="7">
          <cell r="M7" t="str">
            <v>+1.7</v>
          </cell>
        </row>
        <row r="8">
          <cell r="D8" t="str">
            <v>김주환</v>
          </cell>
          <cell r="E8" t="str">
            <v>조선대</v>
          </cell>
          <cell r="M8">
            <v>15.58</v>
          </cell>
        </row>
        <row r="9">
          <cell r="M9" t="str">
            <v>+2.6</v>
          </cell>
        </row>
        <row r="10">
          <cell r="D10" t="str">
            <v>배정안</v>
          </cell>
          <cell r="E10" t="str">
            <v>군산대</v>
          </cell>
          <cell r="M10">
            <v>15.11</v>
          </cell>
        </row>
        <row r="11">
          <cell r="M11" t="str">
            <v>+1.4</v>
          </cell>
        </row>
        <row r="12">
          <cell r="D12" t="str">
            <v>원유성</v>
          </cell>
          <cell r="E12" t="str">
            <v>한국체대</v>
          </cell>
          <cell r="M12">
            <v>14.57</v>
          </cell>
        </row>
        <row r="13">
          <cell r="M13" t="str">
            <v>+4.5</v>
          </cell>
        </row>
        <row r="14">
          <cell r="D14" t="str">
            <v>이지호</v>
          </cell>
          <cell r="E14" t="str">
            <v>경북도립대</v>
          </cell>
          <cell r="M14">
            <v>14.33</v>
          </cell>
        </row>
        <row r="15">
          <cell r="M15" t="str">
            <v>+1.1</v>
          </cell>
        </row>
      </sheetData>
      <sheetData sheetId="15">
        <row r="6">
          <cell r="D6" t="str">
            <v>지현우</v>
          </cell>
          <cell r="E6" t="str">
            <v>군산대</v>
          </cell>
          <cell r="M6">
            <v>16.45</v>
          </cell>
        </row>
        <row r="7">
          <cell r="D7" t="str">
            <v>진명우</v>
          </cell>
          <cell r="E7" t="str">
            <v>한국체대</v>
          </cell>
          <cell r="M7">
            <v>16.25</v>
          </cell>
        </row>
        <row r="8">
          <cell r="D8" t="str">
            <v>심준</v>
          </cell>
          <cell r="E8" t="str">
            <v>한국체대</v>
          </cell>
          <cell r="M8">
            <v>15.19</v>
          </cell>
        </row>
        <row r="9">
          <cell r="D9" t="str">
            <v>권혁</v>
          </cell>
          <cell r="E9" t="str">
            <v>위덕대</v>
          </cell>
          <cell r="M9">
            <v>13.55</v>
          </cell>
        </row>
        <row r="10">
          <cell r="D10" t="str">
            <v>김창희</v>
          </cell>
          <cell r="E10" t="str">
            <v>서해대</v>
          </cell>
          <cell r="M10">
            <v>13.54</v>
          </cell>
        </row>
        <row r="11">
          <cell r="D11" t="str">
            <v>이동현</v>
          </cell>
          <cell r="E11" t="str">
            <v>전북대</v>
          </cell>
          <cell r="M11">
            <v>12.58</v>
          </cell>
        </row>
      </sheetData>
      <sheetData sheetId="16">
        <row r="6">
          <cell r="D6" t="str">
            <v>김동혁</v>
          </cell>
          <cell r="E6" t="str">
            <v>한국체대</v>
          </cell>
          <cell r="M6" t="str">
            <v>51m45</v>
          </cell>
        </row>
        <row r="7">
          <cell r="D7" t="str">
            <v>김민수</v>
          </cell>
          <cell r="E7" t="str">
            <v>위덕대</v>
          </cell>
          <cell r="M7" t="str">
            <v>49m72</v>
          </cell>
        </row>
        <row r="8">
          <cell r="D8" t="str">
            <v>황성상</v>
          </cell>
          <cell r="E8" t="str">
            <v>한국체대</v>
          </cell>
          <cell r="M8" t="str">
            <v>46m97</v>
          </cell>
        </row>
        <row r="9">
          <cell r="D9" t="str">
            <v>김종현</v>
          </cell>
          <cell r="E9" t="str">
            <v>군산대</v>
          </cell>
          <cell r="M9" t="str">
            <v>42m83</v>
          </cell>
        </row>
        <row r="10">
          <cell r="D10" t="str">
            <v>조성준</v>
          </cell>
          <cell r="E10" t="str">
            <v>구미대</v>
          </cell>
          <cell r="M10" t="str">
            <v>41m61</v>
          </cell>
        </row>
      </sheetData>
      <sheetData sheetId="17">
        <row r="6">
          <cell r="D6" t="str">
            <v>왕지환</v>
          </cell>
          <cell r="E6" t="str">
            <v>군산대</v>
          </cell>
          <cell r="M6">
            <v>59.19</v>
          </cell>
        </row>
        <row r="7">
          <cell r="D7" t="str">
            <v>조상운</v>
          </cell>
          <cell r="E7" t="str">
            <v>군산대</v>
          </cell>
          <cell r="M7">
            <v>58.71</v>
          </cell>
        </row>
        <row r="8">
          <cell r="D8" t="str">
            <v>김병현</v>
          </cell>
          <cell r="E8" t="str">
            <v>안동대</v>
          </cell>
          <cell r="M8" t="str">
            <v>13.00</v>
          </cell>
        </row>
      </sheetData>
      <sheetData sheetId="18">
        <row r="6">
          <cell r="D6" t="str">
            <v>장건희</v>
          </cell>
          <cell r="E6" t="str">
            <v>한국체대</v>
          </cell>
          <cell r="M6">
            <v>67.239999999999995</v>
          </cell>
        </row>
        <row r="7">
          <cell r="D7" t="str">
            <v>김우중</v>
          </cell>
          <cell r="E7" t="str">
            <v>한국체대</v>
          </cell>
          <cell r="M7">
            <v>65.72</v>
          </cell>
        </row>
        <row r="8">
          <cell r="D8" t="str">
            <v>김병현</v>
          </cell>
          <cell r="E8" t="str">
            <v>안동대</v>
          </cell>
          <cell r="M8">
            <v>64.91</v>
          </cell>
        </row>
        <row r="9">
          <cell r="D9" t="str">
            <v>방류현</v>
          </cell>
          <cell r="E9" t="str">
            <v>경운대</v>
          </cell>
          <cell r="M9">
            <v>54.58</v>
          </cell>
        </row>
        <row r="10">
          <cell r="D10" t="str">
            <v>황승옥</v>
          </cell>
          <cell r="E10" t="str">
            <v>한양대</v>
          </cell>
          <cell r="M10">
            <v>24.99</v>
          </cell>
        </row>
      </sheetData>
      <sheetData sheetId="19"/>
      <sheetData sheetId="20">
        <row r="11">
          <cell r="C11" t="str">
            <v>이종현</v>
          </cell>
          <cell r="D11" t="str">
            <v>한국체대</v>
          </cell>
          <cell r="E11" t="str">
            <v>6,255점</v>
          </cell>
        </row>
        <row r="12">
          <cell r="C12" t="str">
            <v>안충현</v>
          </cell>
          <cell r="D12" t="str">
            <v>한국체대</v>
          </cell>
          <cell r="E12" t="str">
            <v>5,593점</v>
          </cell>
        </row>
      </sheetData>
      <sheetData sheetId="21">
        <row r="10">
          <cell r="B10" t="str">
            <v>이정태 김동재</v>
          </cell>
          <cell r="D10" t="str">
            <v>한국체대</v>
          </cell>
          <cell r="E10">
            <v>41.17</v>
          </cell>
        </row>
        <row r="11">
          <cell r="B11" t="str">
            <v>이승우 김주호</v>
          </cell>
        </row>
        <row r="12">
          <cell r="B12" t="str">
            <v>김현석 백민수</v>
          </cell>
          <cell r="D12" t="str">
            <v>영남대</v>
          </cell>
          <cell r="E12" t="str">
            <v>DQ</v>
          </cell>
        </row>
        <row r="13">
          <cell r="B13" t="str">
            <v>김남주 차주현</v>
          </cell>
        </row>
      </sheetData>
      <sheetData sheetId="22">
        <row r="10">
          <cell r="B10" t="str">
            <v>고승환 한누리</v>
          </cell>
          <cell r="D10" t="str">
            <v>성균관대</v>
          </cell>
          <cell r="E10" t="str">
            <v>3:12.16(CR)</v>
          </cell>
        </row>
        <row r="11">
          <cell r="B11" t="str">
            <v>김현빈 조민수</v>
          </cell>
        </row>
        <row r="12">
          <cell r="B12" t="str">
            <v>정진호 임성훈</v>
          </cell>
          <cell r="D12" t="str">
            <v>한국체대</v>
          </cell>
          <cell r="E12" t="str">
            <v>3:15.55</v>
          </cell>
        </row>
        <row r="13">
          <cell r="B13" t="str">
            <v>김종훈 김주호</v>
          </cell>
        </row>
        <row r="14">
          <cell r="B14" t="str">
            <v>백민수 김남주</v>
          </cell>
          <cell r="D14" t="str">
            <v>영남대</v>
          </cell>
          <cell r="E14">
            <v>2.2899305555555555E-3</v>
          </cell>
        </row>
        <row r="15">
          <cell r="B15" t="str">
            <v>김민혁 김현석</v>
          </cell>
        </row>
        <row r="16">
          <cell r="B16" t="str">
            <v>강동형 이정익</v>
          </cell>
          <cell r="D16" t="str">
            <v>충북대</v>
          </cell>
          <cell r="E16" t="str">
            <v>3:18.54</v>
          </cell>
        </row>
        <row r="17">
          <cell r="B17" t="str">
            <v>이성옥 이정훈</v>
          </cell>
        </row>
        <row r="18">
          <cell r="D18" t="str">
            <v>경북도립대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0m"/>
      <sheetName val="200m"/>
      <sheetName val="400m"/>
      <sheetName val="800m"/>
      <sheetName val="1500m"/>
      <sheetName val="5000m"/>
      <sheetName val="10000m"/>
      <sheetName val="3000mSC"/>
      <sheetName val="100H"/>
      <sheetName val="400H"/>
      <sheetName val="여자부"/>
      <sheetName val="높이뛰기"/>
      <sheetName val="장대"/>
      <sheetName val="멀리"/>
      <sheetName val="세단"/>
      <sheetName val="포환"/>
      <sheetName val="원반"/>
      <sheetName val="해머"/>
      <sheetName val="창"/>
      <sheetName val="혼성총점"/>
      <sheetName val="경보"/>
      <sheetName val="4x100"/>
      <sheetName val="4x400"/>
    </sheetNames>
    <sheetDataSet>
      <sheetData sheetId="0">
        <row r="124">
          <cell r="E124" t="str">
            <v>-0.8</v>
          </cell>
        </row>
        <row r="127">
          <cell r="D127" t="str">
            <v>임지희</v>
          </cell>
          <cell r="E127" t="str">
            <v>인하대</v>
          </cell>
          <cell r="F127" t="str">
            <v>12.42</v>
          </cell>
        </row>
        <row r="128">
          <cell r="D128" t="str">
            <v>김예지</v>
          </cell>
          <cell r="E128" t="str">
            <v>인하대</v>
          </cell>
          <cell r="F128" t="str">
            <v>12.49</v>
          </cell>
        </row>
        <row r="129">
          <cell r="D129" t="str">
            <v>최유정</v>
          </cell>
          <cell r="E129" t="str">
            <v>충북대</v>
          </cell>
          <cell r="F129">
            <v>12.77</v>
          </cell>
        </row>
        <row r="130">
          <cell r="D130" t="str">
            <v>최하영</v>
          </cell>
          <cell r="E130" t="str">
            <v>강원대</v>
          </cell>
          <cell r="F130">
            <v>12.78</v>
          </cell>
        </row>
        <row r="131">
          <cell r="D131" t="str">
            <v>송유진</v>
          </cell>
          <cell r="E131" t="str">
            <v>영남대</v>
          </cell>
          <cell r="F131" t="str">
            <v>12.92</v>
          </cell>
        </row>
        <row r="132">
          <cell r="D132" t="str">
            <v>조은주</v>
          </cell>
          <cell r="E132" t="str">
            <v>강원대</v>
          </cell>
          <cell r="F132" t="str">
            <v>13.07</v>
          </cell>
        </row>
      </sheetData>
      <sheetData sheetId="1">
        <row r="240">
          <cell r="E240" t="str">
            <v>-1.1</v>
          </cell>
        </row>
        <row r="243">
          <cell r="D243" t="str">
            <v>이한나</v>
          </cell>
          <cell r="E243" t="str">
            <v>충남대</v>
          </cell>
          <cell r="F243" t="str">
            <v>26.21</v>
          </cell>
        </row>
        <row r="244">
          <cell r="D244" t="str">
            <v>김솔빈</v>
          </cell>
          <cell r="E244" t="str">
            <v>충남대</v>
          </cell>
          <cell r="F244" t="str">
            <v>26.60</v>
          </cell>
        </row>
        <row r="245">
          <cell r="D245" t="str">
            <v>이희진</v>
          </cell>
          <cell r="E245" t="str">
            <v>한국체대</v>
          </cell>
          <cell r="F245" t="str">
            <v>26.61</v>
          </cell>
        </row>
        <row r="246">
          <cell r="D246" t="str">
            <v>조은주</v>
          </cell>
          <cell r="E246" t="str">
            <v>강원대</v>
          </cell>
          <cell r="F246" t="str">
            <v>26.69</v>
          </cell>
        </row>
        <row r="247">
          <cell r="D247" t="str">
            <v>유수민</v>
          </cell>
          <cell r="E247" t="str">
            <v>경운대</v>
          </cell>
          <cell r="F247" t="str">
            <v>26.89</v>
          </cell>
        </row>
        <row r="248">
          <cell r="D248" t="str">
            <v>오선애</v>
          </cell>
          <cell r="E248" t="str">
            <v>성결대</v>
          </cell>
          <cell r="F248" t="str">
            <v>26.96</v>
          </cell>
        </row>
        <row r="249">
          <cell r="D249" t="str">
            <v>문시연</v>
          </cell>
          <cell r="E249" t="str">
            <v>인하대</v>
          </cell>
        </row>
        <row r="250">
          <cell r="D250" t="str">
            <v>최유정</v>
          </cell>
          <cell r="E250" t="str">
            <v>충북대</v>
          </cell>
        </row>
      </sheetData>
      <sheetData sheetId="2">
        <row r="64">
          <cell r="D64" t="str">
            <v>김민지</v>
          </cell>
          <cell r="E64" t="str">
            <v>창원대</v>
          </cell>
          <cell r="F64" t="str">
            <v>57.95</v>
          </cell>
        </row>
        <row r="65">
          <cell r="D65" t="str">
            <v>이한나</v>
          </cell>
          <cell r="E65" t="str">
            <v>충남대</v>
          </cell>
          <cell r="F65" t="str">
            <v>58.16</v>
          </cell>
        </row>
        <row r="66">
          <cell r="D66" t="str">
            <v>최미래</v>
          </cell>
          <cell r="E66" t="str">
            <v>충남대</v>
          </cell>
          <cell r="F66" t="str">
            <v>58.93</v>
          </cell>
        </row>
        <row r="67">
          <cell r="D67" t="str">
            <v>김지원</v>
          </cell>
          <cell r="E67" t="str">
            <v>충북대</v>
          </cell>
          <cell r="F67" t="str">
            <v>1:00.31</v>
          </cell>
        </row>
        <row r="68">
          <cell r="D68" t="str">
            <v>김민재</v>
          </cell>
          <cell r="E68" t="str">
            <v>인하대</v>
          </cell>
          <cell r="F68" t="str">
            <v>1:03.13</v>
          </cell>
        </row>
      </sheetData>
      <sheetData sheetId="3">
        <row r="104">
          <cell r="D104" t="str">
            <v>김지원</v>
          </cell>
          <cell r="E104" t="str">
            <v>충북대</v>
          </cell>
          <cell r="F104" t="str">
            <v>2:20.30</v>
          </cell>
        </row>
        <row r="105">
          <cell r="D105" t="str">
            <v>심산순</v>
          </cell>
          <cell r="E105" t="str">
            <v>경도대</v>
          </cell>
          <cell r="F105">
            <v>1.6399305555555557E-3</v>
          </cell>
        </row>
        <row r="106">
          <cell r="D106" t="str">
            <v>박현희</v>
          </cell>
          <cell r="E106" t="str">
            <v>목포과학대</v>
          </cell>
          <cell r="F106">
            <v>1.651736111111111E-3</v>
          </cell>
        </row>
        <row r="107">
          <cell r="D107" t="str">
            <v>여다경</v>
          </cell>
          <cell r="E107" t="str">
            <v>한국체대</v>
          </cell>
          <cell r="F107">
            <v>1.6842592592592595E-3</v>
          </cell>
        </row>
        <row r="108">
          <cell r="D108" t="str">
            <v>박기란</v>
          </cell>
          <cell r="E108" t="str">
            <v>동원과기대</v>
          </cell>
          <cell r="F108">
            <v>1.7968749999999999E-3</v>
          </cell>
        </row>
      </sheetData>
      <sheetData sheetId="4">
        <row r="9">
          <cell r="D9" t="str">
            <v>최수미</v>
          </cell>
          <cell r="E9" t="str">
            <v>제주대</v>
          </cell>
          <cell r="F9">
            <v>3.3715277777777784E-3</v>
          </cell>
        </row>
        <row r="10">
          <cell r="D10" t="str">
            <v>심삼순</v>
          </cell>
          <cell r="E10" t="str">
            <v>경도대</v>
          </cell>
          <cell r="F10">
            <v>3.5152777777777782E-3</v>
          </cell>
        </row>
        <row r="11">
          <cell r="D11" t="str">
            <v>박현희</v>
          </cell>
          <cell r="E11" t="str">
            <v>목포과학대</v>
          </cell>
          <cell r="F11">
            <v>3.8063657407407408E-3</v>
          </cell>
        </row>
      </sheetData>
      <sheetData sheetId="5">
        <row r="7">
          <cell r="D7" t="str">
            <v>이신나</v>
          </cell>
          <cell r="E7" t="str">
            <v>동양대</v>
          </cell>
          <cell r="F7">
            <v>1.4099421296296296E-2</v>
          </cell>
        </row>
      </sheetData>
      <sheetData sheetId="6"/>
      <sheetData sheetId="7"/>
      <sheetData sheetId="8">
        <row r="63">
          <cell r="E63" t="str">
            <v>-0.9</v>
          </cell>
        </row>
        <row r="67">
          <cell r="D67" t="str">
            <v>송유진</v>
          </cell>
          <cell r="E67" t="str">
            <v>영남대학교</v>
          </cell>
          <cell r="F67">
            <v>14.85</v>
          </cell>
        </row>
        <row r="68">
          <cell r="D68" t="str">
            <v>노희선</v>
          </cell>
          <cell r="E68" t="str">
            <v>경북대학교(B)</v>
          </cell>
          <cell r="F68" t="str">
            <v>15.00</v>
          </cell>
        </row>
        <row r="69">
          <cell r="D69" t="str">
            <v>신여원</v>
          </cell>
          <cell r="E69" t="str">
            <v>한양대학교(B)</v>
          </cell>
          <cell r="F69">
            <v>21.99</v>
          </cell>
        </row>
        <row r="70">
          <cell r="D70" t="str">
            <v>김경리</v>
          </cell>
          <cell r="E70" t="str">
            <v>한국체육대학교</v>
          </cell>
        </row>
      </sheetData>
      <sheetData sheetId="9">
        <row r="118">
          <cell r="D118" t="str">
            <v>김민지</v>
          </cell>
          <cell r="E118" t="str">
            <v>창원대</v>
          </cell>
          <cell r="F118" t="str">
            <v>1:03.72</v>
          </cell>
        </row>
        <row r="119">
          <cell r="D119" t="str">
            <v>김태은</v>
          </cell>
          <cell r="E119" t="str">
            <v>안동대</v>
          </cell>
          <cell r="F119" t="str">
            <v>1:03.89</v>
          </cell>
        </row>
        <row r="120">
          <cell r="D120" t="str">
            <v>김희영</v>
          </cell>
          <cell r="E120" t="str">
            <v>충남대</v>
          </cell>
          <cell r="F120">
            <v>7.6967592592592593E-4</v>
          </cell>
        </row>
        <row r="121">
          <cell r="D121" t="str">
            <v>최연정</v>
          </cell>
          <cell r="E121" t="str">
            <v>충남대</v>
          </cell>
          <cell r="F121">
            <v>7.9942129629629634E-4</v>
          </cell>
        </row>
      </sheetData>
      <sheetData sheetId="10"/>
      <sheetData sheetId="11">
        <row r="7">
          <cell r="D7" t="str">
            <v>김은정</v>
          </cell>
          <cell r="E7" t="str">
            <v>한국체대</v>
          </cell>
          <cell r="AJ7" t="str">
            <v>1m73</v>
          </cell>
        </row>
        <row r="8">
          <cell r="D8" t="str">
            <v>김다혜</v>
          </cell>
          <cell r="E8" t="str">
            <v>전북대</v>
          </cell>
          <cell r="AJ8" t="str">
            <v>1m55</v>
          </cell>
        </row>
        <row r="9">
          <cell r="E9" t="str">
            <v>한국체대</v>
          </cell>
          <cell r="AJ9" t="str">
            <v>NM</v>
          </cell>
        </row>
      </sheetData>
      <sheetData sheetId="12">
        <row r="6">
          <cell r="D6" t="str">
            <v>이현정</v>
          </cell>
          <cell r="E6" t="str">
            <v>한체대</v>
          </cell>
          <cell r="AJ6" t="str">
            <v>NM</v>
          </cell>
        </row>
        <row r="7">
          <cell r="D7" t="str">
            <v>조민지</v>
          </cell>
          <cell r="E7" t="str">
            <v>동아대</v>
          </cell>
          <cell r="AJ7" t="str">
            <v>NM</v>
          </cell>
        </row>
        <row r="8">
          <cell r="D8" t="str">
            <v>배한나</v>
          </cell>
          <cell r="E8" t="str">
            <v>한체대</v>
          </cell>
          <cell r="AJ8" t="str">
            <v>NM</v>
          </cell>
        </row>
      </sheetData>
      <sheetData sheetId="13">
        <row r="6">
          <cell r="D6" t="str">
            <v>고지혜</v>
          </cell>
          <cell r="E6" t="str">
            <v>성결대</v>
          </cell>
          <cell r="M6">
            <v>5.46</v>
          </cell>
        </row>
        <row r="7">
          <cell r="M7" t="str">
            <v>+1.0</v>
          </cell>
        </row>
        <row r="8">
          <cell r="D8" t="str">
            <v>박소희</v>
          </cell>
          <cell r="E8" t="str">
            <v>한국체대</v>
          </cell>
          <cell r="M8">
            <v>5.45</v>
          </cell>
        </row>
        <row r="9">
          <cell r="M9" t="str">
            <v>-0.3</v>
          </cell>
        </row>
        <row r="14">
          <cell r="D14" t="str">
            <v>이주현</v>
          </cell>
          <cell r="E14" t="str">
            <v>전북대</v>
          </cell>
          <cell r="M14">
            <v>4.97</v>
          </cell>
        </row>
        <row r="15">
          <cell r="M15" t="str">
            <v>+0.7</v>
          </cell>
        </row>
      </sheetData>
      <sheetData sheetId="14">
        <row r="6">
          <cell r="D6" t="str">
            <v>이현정</v>
          </cell>
          <cell r="E6" t="str">
            <v>한국체대</v>
          </cell>
          <cell r="M6">
            <v>11.89</v>
          </cell>
        </row>
        <row r="7">
          <cell r="M7" t="str">
            <v>+1.4</v>
          </cell>
        </row>
      </sheetData>
      <sheetData sheetId="15">
        <row r="6">
          <cell r="D6" t="str">
            <v>박세리</v>
          </cell>
          <cell r="E6" t="str">
            <v>한국체대</v>
          </cell>
          <cell r="M6">
            <v>12.99</v>
          </cell>
        </row>
        <row r="7">
          <cell r="D7" t="str">
            <v>김한빈</v>
          </cell>
          <cell r="E7" t="str">
            <v>서해대</v>
          </cell>
          <cell r="M7">
            <v>12.5</v>
          </cell>
        </row>
        <row r="8">
          <cell r="D8" t="str">
            <v>정지혜</v>
          </cell>
          <cell r="E8" t="str">
            <v>한국체대</v>
          </cell>
          <cell r="M8">
            <v>12.36</v>
          </cell>
        </row>
        <row r="9">
          <cell r="D9" t="str">
            <v>김진아</v>
          </cell>
          <cell r="E9" t="str">
            <v>경운대</v>
          </cell>
          <cell r="M9">
            <v>10.97</v>
          </cell>
        </row>
      </sheetData>
      <sheetData sheetId="16">
        <row r="6">
          <cell r="D6" t="str">
            <v>김미연</v>
          </cell>
          <cell r="E6" t="str">
            <v>한국체대</v>
          </cell>
          <cell r="M6">
            <v>45.34</v>
          </cell>
        </row>
        <row r="7">
          <cell r="D7" t="str">
            <v>박세리</v>
          </cell>
          <cell r="E7" t="str">
            <v>한국체대</v>
          </cell>
          <cell r="M7">
            <v>44.69</v>
          </cell>
        </row>
        <row r="8">
          <cell r="D8" t="str">
            <v>김유정</v>
          </cell>
          <cell r="E8" t="str">
            <v>충북대</v>
          </cell>
          <cell r="M8">
            <v>42.7</v>
          </cell>
        </row>
        <row r="9">
          <cell r="D9" t="str">
            <v>이효희</v>
          </cell>
          <cell r="E9" t="str">
            <v>동양대</v>
          </cell>
        </row>
        <row r="10">
          <cell r="D10" t="str">
            <v>김진아</v>
          </cell>
          <cell r="E10" t="str">
            <v>경운대</v>
          </cell>
          <cell r="M10">
            <v>33.630000000000003</v>
          </cell>
        </row>
        <row r="11">
          <cell r="D11" t="str">
            <v>주다해</v>
          </cell>
          <cell r="E11" t="str">
            <v>위덕대</v>
          </cell>
          <cell r="M11" t="str">
            <v>33.30</v>
          </cell>
        </row>
        <row r="12">
          <cell r="D12" t="str">
            <v>김한빈</v>
          </cell>
          <cell r="E12" t="str">
            <v>서해대</v>
          </cell>
          <cell r="M12">
            <v>30.68</v>
          </cell>
        </row>
      </sheetData>
      <sheetData sheetId="17">
        <row r="6">
          <cell r="D6" t="str">
            <v>이유라</v>
          </cell>
          <cell r="E6" t="str">
            <v>한체대</v>
          </cell>
          <cell r="M6" t="str">
            <v>54.00</v>
          </cell>
        </row>
        <row r="7">
          <cell r="D7" t="str">
            <v>주다혜</v>
          </cell>
          <cell r="E7" t="str">
            <v>위덕대</v>
          </cell>
          <cell r="M7">
            <v>13.06</v>
          </cell>
        </row>
        <row r="8">
          <cell r="D8" t="str">
            <v>최채련</v>
          </cell>
          <cell r="E8" t="str">
            <v>창원대</v>
          </cell>
          <cell r="M8">
            <v>4.67</v>
          </cell>
        </row>
        <row r="9">
          <cell r="D9" t="str">
            <v>정지혜</v>
          </cell>
          <cell r="E9" t="str">
            <v>한체대</v>
          </cell>
          <cell r="M9" t="str">
            <v>NM</v>
          </cell>
        </row>
      </sheetData>
      <sheetData sheetId="18">
        <row r="6">
          <cell r="D6" t="str">
            <v>이가희</v>
          </cell>
          <cell r="E6" t="str">
            <v>한국체대</v>
          </cell>
          <cell r="M6">
            <v>47.95</v>
          </cell>
        </row>
        <row r="7">
          <cell r="D7" t="str">
            <v>김지민</v>
          </cell>
          <cell r="E7" t="str">
            <v>한국체대</v>
          </cell>
          <cell r="M7">
            <v>46.27</v>
          </cell>
        </row>
        <row r="8">
          <cell r="D8" t="str">
            <v>강다연</v>
          </cell>
          <cell r="E8" t="str">
            <v>창원대</v>
          </cell>
          <cell r="M8">
            <v>27.19</v>
          </cell>
        </row>
        <row r="9">
          <cell r="D9" t="str">
            <v>이효희</v>
          </cell>
          <cell r="E9" t="str">
            <v>동양대</v>
          </cell>
          <cell r="M9">
            <v>18.61</v>
          </cell>
        </row>
        <row r="10">
          <cell r="D10" t="str">
            <v>안소연</v>
          </cell>
          <cell r="E10" t="str">
            <v>제주대</v>
          </cell>
          <cell r="M10">
            <v>14.69</v>
          </cell>
        </row>
      </sheetData>
      <sheetData sheetId="19">
        <row r="11">
          <cell r="C11" t="str">
            <v>김선이</v>
          </cell>
          <cell r="D11" t="str">
            <v>충북대</v>
          </cell>
          <cell r="E11" t="str">
            <v>4,232점</v>
          </cell>
        </row>
        <row r="12">
          <cell r="C12" t="str">
            <v>김지영</v>
          </cell>
          <cell r="D12" t="str">
            <v>영남대</v>
          </cell>
          <cell r="E12" t="str">
            <v>3,551점</v>
          </cell>
        </row>
        <row r="13">
          <cell r="C13" t="str">
            <v>정유나</v>
          </cell>
          <cell r="D13" t="str">
            <v>경운대</v>
          </cell>
          <cell r="E13" t="str">
            <v>3,477점</v>
          </cell>
        </row>
      </sheetData>
      <sheetData sheetId="20">
        <row r="9">
          <cell r="D9" t="str">
            <v>한하영</v>
          </cell>
          <cell r="E9" t="str">
            <v>동원과기대</v>
          </cell>
        </row>
      </sheetData>
      <sheetData sheetId="21">
        <row r="9">
          <cell r="B9" t="str">
            <v>문시연 김예지</v>
          </cell>
          <cell r="D9" t="str">
            <v>인하대</v>
          </cell>
          <cell r="E9">
            <v>48.86</v>
          </cell>
        </row>
        <row r="10">
          <cell r="B10" t="str">
            <v>임지희 김민재</v>
          </cell>
        </row>
        <row r="11">
          <cell r="B11" t="str">
            <v>권정미 김명지</v>
          </cell>
          <cell r="D11" t="str">
            <v>영남대</v>
          </cell>
          <cell r="E11">
            <v>49.67</v>
          </cell>
        </row>
        <row r="12">
          <cell r="B12" t="str">
            <v>이현정 송유진</v>
          </cell>
        </row>
        <row r="13">
          <cell r="B13" t="str">
            <v>김희영 이한나</v>
          </cell>
          <cell r="D13" t="str">
            <v>충남대</v>
          </cell>
          <cell r="E13">
            <v>50.25</v>
          </cell>
        </row>
        <row r="14">
          <cell r="B14" t="str">
            <v>최미래 이현주</v>
          </cell>
        </row>
      </sheetData>
      <sheetData sheetId="22">
        <row r="9">
          <cell r="B9" t="str">
            <v>최연정 이한나</v>
          </cell>
          <cell r="D9" t="str">
            <v>충남대학교</v>
          </cell>
          <cell r="E9">
            <v>2.823726851851852E-3</v>
          </cell>
        </row>
        <row r="10">
          <cell r="B10" t="str">
            <v>김희영 최미래</v>
          </cell>
        </row>
        <row r="11">
          <cell r="B11" t="str">
            <v>문시연 김민재</v>
          </cell>
          <cell r="D11" t="str">
            <v>인하대학교</v>
          </cell>
          <cell r="E11">
            <v>2.8630787037037041E-3</v>
          </cell>
        </row>
        <row r="12">
          <cell r="B12" t="str">
            <v>박미정 김예지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2:AA37"/>
  <sheetViews>
    <sheetView showGridLines="0" tabSelected="1" zoomScale="130" zoomScaleNormal="130" workbookViewId="0">
      <selection activeCell="A14" sqref="A14"/>
    </sheetView>
  </sheetViews>
  <sheetFormatPr defaultColWidth="4.88671875" defaultRowHeight="14.25" customHeight="1" x14ac:dyDescent="0.15"/>
  <cols>
    <col min="1" max="1" width="1.109375" style="1" customWidth="1"/>
    <col min="2" max="3" width="4.88671875" style="3" customWidth="1"/>
    <col min="4" max="4" width="5.77734375" style="3" customWidth="1"/>
    <col min="5" max="26" width="4.88671875" style="3" customWidth="1"/>
    <col min="27" max="27" width="4.77734375" style="3" customWidth="1"/>
    <col min="28" max="16384" width="4.88671875" style="3"/>
  </cols>
  <sheetData>
    <row r="2" spans="1:27" ht="24.75" customHeight="1" thickBot="1" x14ac:dyDescent="0.2">
      <c r="B2" s="2"/>
      <c r="C2" s="2"/>
      <c r="D2" s="2"/>
      <c r="E2" s="2"/>
      <c r="F2" s="154" t="s">
        <v>0</v>
      </c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2"/>
    </row>
    <row r="3" spans="1:27" ht="14.25" customHeight="1" thickTop="1" x14ac:dyDescent="0.15">
      <c r="B3" s="155" t="s">
        <v>1</v>
      </c>
      <c r="C3" s="155"/>
      <c r="D3" s="2"/>
      <c r="E3" s="2"/>
      <c r="F3" s="156" t="s">
        <v>2</v>
      </c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2"/>
      <c r="W3" s="157" t="s">
        <v>3</v>
      </c>
      <c r="X3" s="157"/>
      <c r="Y3" s="157"/>
      <c r="Z3" s="157"/>
      <c r="AA3" s="157"/>
    </row>
    <row r="4" spans="1:27" ht="19.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7" ht="14.25" customHeight="1" x14ac:dyDescent="0.15">
      <c r="B5" s="4" t="s">
        <v>4</v>
      </c>
      <c r="C5" s="5"/>
      <c r="D5" s="6" t="s">
        <v>5</v>
      </c>
      <c r="E5" s="7"/>
      <c r="F5" s="5"/>
      <c r="G5" s="6" t="s">
        <v>6</v>
      </c>
      <c r="H5" s="7"/>
      <c r="I5" s="5"/>
      <c r="J5" s="6" t="s">
        <v>7</v>
      </c>
      <c r="K5" s="7"/>
      <c r="L5" s="5"/>
      <c r="M5" s="6" t="s">
        <v>8</v>
      </c>
      <c r="N5" s="7"/>
      <c r="O5" s="5"/>
      <c r="P5" s="6" t="s">
        <v>9</v>
      </c>
      <c r="Q5" s="7"/>
      <c r="R5" s="5"/>
      <c r="S5" s="6" t="s">
        <v>10</v>
      </c>
      <c r="T5" s="7"/>
      <c r="U5" s="8"/>
      <c r="V5" s="9" t="s">
        <v>11</v>
      </c>
      <c r="W5" s="10"/>
      <c r="X5" s="8"/>
      <c r="Y5" s="11" t="s">
        <v>12</v>
      </c>
      <c r="Z5" s="10"/>
      <c r="AA5" s="158" t="s">
        <v>13</v>
      </c>
    </row>
    <row r="6" spans="1:27" s="17" customFormat="1" ht="14.45" customHeight="1" thickBot="1" x14ac:dyDescent="0.35">
      <c r="A6" s="1"/>
      <c r="B6" s="12" t="s">
        <v>14</v>
      </c>
      <c r="C6" s="13" t="s">
        <v>15</v>
      </c>
      <c r="D6" s="14" t="s">
        <v>16</v>
      </c>
      <c r="E6" s="15" t="s">
        <v>17</v>
      </c>
      <c r="F6" s="13" t="s">
        <v>15</v>
      </c>
      <c r="G6" s="14" t="s">
        <v>16</v>
      </c>
      <c r="H6" s="15" t="s">
        <v>17</v>
      </c>
      <c r="I6" s="13" t="s">
        <v>15</v>
      </c>
      <c r="J6" s="14" t="s">
        <v>16</v>
      </c>
      <c r="K6" s="15" t="s">
        <v>17</v>
      </c>
      <c r="L6" s="13" t="s">
        <v>15</v>
      </c>
      <c r="M6" s="14" t="s">
        <v>16</v>
      </c>
      <c r="N6" s="15" t="s">
        <v>17</v>
      </c>
      <c r="O6" s="13" t="s">
        <v>15</v>
      </c>
      <c r="P6" s="14" t="s">
        <v>16</v>
      </c>
      <c r="Q6" s="15" t="s">
        <v>17</v>
      </c>
      <c r="R6" s="13" t="s">
        <v>15</v>
      </c>
      <c r="S6" s="14" t="s">
        <v>16</v>
      </c>
      <c r="T6" s="15" t="s">
        <v>17</v>
      </c>
      <c r="U6" s="13" t="s">
        <v>15</v>
      </c>
      <c r="V6" s="16" t="s">
        <v>16</v>
      </c>
      <c r="W6" s="15" t="s">
        <v>17</v>
      </c>
      <c r="X6" s="13" t="s">
        <v>15</v>
      </c>
      <c r="Y6" s="14" t="s">
        <v>16</v>
      </c>
      <c r="Z6" s="15" t="s">
        <v>17</v>
      </c>
      <c r="AA6" s="159"/>
    </row>
    <row r="7" spans="1:27" s="27" customFormat="1" ht="15.75" customHeight="1" thickTop="1" x14ac:dyDescent="0.15">
      <c r="A7" s="18">
        <v>1</v>
      </c>
      <c r="B7" s="19" t="s">
        <v>18</v>
      </c>
      <c r="C7" s="20" t="str">
        <f>'[1]100m'!D272</f>
        <v>고승환</v>
      </c>
      <c r="D7" s="21" t="str">
        <f>'[1]100m'!E272</f>
        <v>성균관대</v>
      </c>
      <c r="E7" s="22" t="str">
        <f>'[1]100m'!F272</f>
        <v>10.50</v>
      </c>
      <c r="F7" s="23" t="str">
        <f>'[1]100m'!D273</f>
        <v>송현섭</v>
      </c>
      <c r="G7" s="21" t="str">
        <f>'[1]100m'!E273</f>
        <v>공주대</v>
      </c>
      <c r="H7" s="24" t="str">
        <f>'[1]100m'!F273</f>
        <v>10.78</v>
      </c>
      <c r="I7" s="20" t="str">
        <f>'[1]100m'!D274</f>
        <v>이성옥</v>
      </c>
      <c r="J7" s="21" t="str">
        <f>'[1]100m'!E274</f>
        <v>충북대</v>
      </c>
      <c r="K7" s="24" t="str">
        <f>'[1]100m'!F274</f>
        <v>10.89</v>
      </c>
      <c r="L7" s="20" t="str">
        <f>'[1]100m'!D275</f>
        <v>최규원</v>
      </c>
      <c r="M7" s="21" t="str">
        <f>'[1]100m'!E275</f>
        <v>안동대</v>
      </c>
      <c r="N7" s="22" t="str">
        <f>'[1]100m'!F275</f>
        <v>10.97</v>
      </c>
      <c r="O7" s="20" t="str">
        <f>'[1]100m'!D276</f>
        <v>김영현</v>
      </c>
      <c r="P7" s="21" t="str">
        <f>'[1]100m'!E276</f>
        <v>성결대</v>
      </c>
      <c r="Q7" s="25" t="str">
        <f>'[1]100m'!F276</f>
        <v>11.08</v>
      </c>
      <c r="R7" s="20"/>
      <c r="S7" s="21"/>
      <c r="T7" s="25"/>
      <c r="U7" s="20"/>
      <c r="V7" s="21"/>
      <c r="W7" s="24"/>
      <c r="X7" s="20"/>
      <c r="Y7" s="21"/>
      <c r="Z7" s="24"/>
      <c r="AA7" s="26"/>
    </row>
    <row r="8" spans="1:27" ht="15.75" customHeight="1" x14ac:dyDescent="0.15">
      <c r="B8" s="28" t="s">
        <v>19</v>
      </c>
      <c r="C8" s="29" t="str">
        <f>'[1]100m'!E269</f>
        <v>+0.6</v>
      </c>
      <c r="D8" s="30"/>
      <c r="E8" s="31"/>
      <c r="F8" s="31"/>
      <c r="G8" s="32"/>
      <c r="H8" s="31"/>
      <c r="I8" s="31"/>
      <c r="J8" s="33"/>
      <c r="K8" s="31"/>
      <c r="L8" s="31"/>
      <c r="M8" s="32"/>
      <c r="N8" s="31"/>
      <c r="O8" s="31"/>
      <c r="P8" s="32"/>
      <c r="Q8" s="31"/>
      <c r="R8" s="31"/>
      <c r="S8" s="32"/>
      <c r="T8" s="31"/>
      <c r="U8" s="34"/>
      <c r="V8" s="35"/>
      <c r="W8" s="34"/>
      <c r="X8" s="34"/>
      <c r="Y8" s="35"/>
      <c r="Z8" s="36"/>
      <c r="AA8" s="37"/>
    </row>
    <row r="9" spans="1:27" s="47" customFormat="1" ht="15.75" customHeight="1" x14ac:dyDescent="0.15">
      <c r="A9" s="38" t="s">
        <v>20</v>
      </c>
      <c r="B9" s="39" t="s">
        <v>21</v>
      </c>
      <c r="C9" s="40" t="str">
        <f>'[1]200m'!D448</f>
        <v>고승환</v>
      </c>
      <c r="D9" s="41" t="str">
        <f>'[1]200m'!E448</f>
        <v>성균관대</v>
      </c>
      <c r="E9" s="42" t="str">
        <f>'[1]200m'!F448</f>
        <v>21.32</v>
      </c>
      <c r="F9" s="40" t="str">
        <f>'[1]200m'!D449</f>
        <v>고영호</v>
      </c>
      <c r="G9" s="41" t="str">
        <f>'[1]200m'!E449</f>
        <v>공주대</v>
      </c>
      <c r="H9" s="43" t="str">
        <f>'[1]200m'!F449</f>
        <v>22.04</v>
      </c>
      <c r="I9" s="40" t="str">
        <f>'[1]200m'!D450</f>
        <v>한누리</v>
      </c>
      <c r="J9" s="41" t="str">
        <f>'[1]200m'!E450</f>
        <v>성균관대</v>
      </c>
      <c r="K9" s="44" t="str">
        <f>'[1]200m'!F450</f>
        <v>22.07</v>
      </c>
      <c r="L9" s="40" t="str">
        <f>'[1]200m'!D451</f>
        <v>오승우</v>
      </c>
      <c r="M9" s="41" t="str">
        <f>'[1]200m'!E451</f>
        <v>한국체대</v>
      </c>
      <c r="N9" s="45" t="str">
        <f>'[1]200m'!F451</f>
        <v>22.10</v>
      </c>
      <c r="O9" s="40" t="str">
        <f>'[1]200m'!D452</f>
        <v>이정익</v>
      </c>
      <c r="P9" s="41" t="str">
        <f>'[1]200m'!E452</f>
        <v>충북대</v>
      </c>
      <c r="Q9" s="45" t="str">
        <f>'[1]200m'!F452</f>
        <v>22.32</v>
      </c>
      <c r="R9" s="40" t="str">
        <f>'[1]200m'!D453</f>
        <v>정진호</v>
      </c>
      <c r="S9" s="41" t="str">
        <f>'[1]200m'!E453</f>
        <v>한국체대</v>
      </c>
      <c r="T9" s="44" t="str">
        <f>'[1]200m'!F453</f>
        <v>22.36</v>
      </c>
      <c r="U9" s="40" t="str">
        <f>'[1]200m'!D454</f>
        <v>신윤섭</v>
      </c>
      <c r="V9" s="41" t="str">
        <f>'[1]200m'!E454</f>
        <v>성결대</v>
      </c>
      <c r="W9" s="43" t="str">
        <f>'[1]200m'!F454</f>
        <v>22.61</v>
      </c>
      <c r="X9" s="40" t="str">
        <f>'[1]200m'!D455</f>
        <v>김영현</v>
      </c>
      <c r="Y9" s="41" t="str">
        <f>'[1]200m'!E455</f>
        <v>성결대</v>
      </c>
      <c r="Z9" s="44" t="str">
        <f>'[1]200m'!F455</f>
        <v>22.92</v>
      </c>
      <c r="AA9" s="46"/>
    </row>
    <row r="10" spans="1:27" ht="15.75" customHeight="1" x14ac:dyDescent="0.15">
      <c r="B10" s="28" t="s">
        <v>19</v>
      </c>
      <c r="C10" s="48" t="str">
        <f>'[1]200m'!E445</f>
        <v>-1.3</v>
      </c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3"/>
      <c r="AA10" s="37"/>
    </row>
    <row r="11" spans="1:27" ht="15.75" customHeight="1" x14ac:dyDescent="0.15">
      <c r="A11" s="18">
        <v>1</v>
      </c>
      <c r="B11" s="49" t="s">
        <v>22</v>
      </c>
      <c r="C11" s="50" t="str">
        <f>'[1]400m'!D211</f>
        <v>한누리</v>
      </c>
      <c r="D11" s="51" t="str">
        <f>'[1]400m'!E211</f>
        <v>성균관대</v>
      </c>
      <c r="E11" s="52">
        <f>'[1]400m'!F211</f>
        <v>48.05</v>
      </c>
      <c r="F11" s="50" t="str">
        <f>'[1]400m'!D212</f>
        <v>김민후</v>
      </c>
      <c r="G11" s="51" t="str">
        <f>'[1]400m'!E212</f>
        <v>조선대</v>
      </c>
      <c r="H11" s="53">
        <f>'[1]400m'!F212</f>
        <v>49.27</v>
      </c>
      <c r="I11" s="50" t="str">
        <f>'[1]400m'!D213</f>
        <v>김현석</v>
      </c>
      <c r="J11" s="51" t="str">
        <f>'[1]400m'!E213</f>
        <v>영남대</v>
      </c>
      <c r="K11" s="54">
        <f>'[1]400m'!F213</f>
        <v>49.38</v>
      </c>
      <c r="L11" s="50" t="str">
        <f>'[1]400m'!D214</f>
        <v>조민수</v>
      </c>
      <c r="M11" s="51" t="str">
        <f>'[1]400m'!E214</f>
        <v>성균관대</v>
      </c>
      <c r="N11" s="53">
        <f>'[1]400m'!F214</f>
        <v>49.38</v>
      </c>
      <c r="O11" s="50" t="str">
        <f>'[1]400m'!D215</f>
        <v>임성훈</v>
      </c>
      <c r="P11" s="51" t="str">
        <f>'[1]400m'!E215</f>
        <v>한국체대</v>
      </c>
      <c r="Q11" s="53">
        <f>'[1]400m'!F215</f>
        <v>49.83</v>
      </c>
      <c r="R11" s="50" t="str">
        <f>'[1]400m'!D216</f>
        <v>김남주</v>
      </c>
      <c r="S11" s="51" t="str">
        <f>'[1]400m'!E216</f>
        <v>영남대</v>
      </c>
      <c r="T11" s="53">
        <f>'[1]400m'!F216</f>
        <v>50.47</v>
      </c>
      <c r="U11" s="50" t="str">
        <f>'[1]400m'!D217</f>
        <v>신윤섭</v>
      </c>
      <c r="V11" s="51" t="str">
        <f>'[1]400m'!E217</f>
        <v>성결대</v>
      </c>
      <c r="W11" s="55" t="s">
        <v>23</v>
      </c>
      <c r="X11" s="50" t="s">
        <v>24</v>
      </c>
      <c r="Y11" s="51" t="s">
        <v>25</v>
      </c>
      <c r="Z11" s="56">
        <v>52.13</v>
      </c>
      <c r="AA11" s="46"/>
    </row>
    <row r="12" spans="1:27" s="2" customFormat="1" ht="15.75" customHeight="1" x14ac:dyDescent="0.15">
      <c r="A12" s="38" t="s">
        <v>26</v>
      </c>
      <c r="B12" s="49" t="s">
        <v>27</v>
      </c>
      <c r="C12" s="50" t="str">
        <f>'[1]800m'!D154</f>
        <v>손대혁</v>
      </c>
      <c r="D12" s="51" t="str">
        <f>'[1]800m'!E154</f>
        <v>한국체대</v>
      </c>
      <c r="E12" s="57" t="str">
        <f>'[1]800m'!F154</f>
        <v>1:53.84</v>
      </c>
      <c r="F12" s="50" t="str">
        <f>'[1]800m'!D155</f>
        <v>강동형</v>
      </c>
      <c r="G12" s="51" t="str">
        <f>'[1]800m'!E155</f>
        <v>충북대</v>
      </c>
      <c r="H12" s="57" t="str">
        <f>'[1]800m'!F155</f>
        <v>1:54.98</v>
      </c>
      <c r="I12" s="50" t="str">
        <f>'[1]800m'!D156</f>
        <v>마재현</v>
      </c>
      <c r="J12" s="51" t="str">
        <f>'[1]800m'!E156</f>
        <v>한국체대</v>
      </c>
      <c r="K12" s="57" t="str">
        <f>'[1]800m'!F156</f>
        <v>1:57.57</v>
      </c>
      <c r="L12" s="50" t="str">
        <f>'[1]800m'!D157</f>
        <v>이기성</v>
      </c>
      <c r="M12" s="51" t="str">
        <f>'[1]800m'!E157</f>
        <v>원광대</v>
      </c>
      <c r="N12" s="58" t="str">
        <f>'[1]800m'!F157</f>
        <v>2:00.71</v>
      </c>
      <c r="O12" s="50" t="str">
        <f>'[1]800m'!D158</f>
        <v>서보한</v>
      </c>
      <c r="P12" s="51" t="str">
        <f>'[1]800m'!E158</f>
        <v>계명대</v>
      </c>
      <c r="Q12" s="58" t="str">
        <f>'[1]800m'!F158</f>
        <v>2:02.15</v>
      </c>
      <c r="R12" s="50" t="str">
        <f>'[1]800m'!D159</f>
        <v>송원재</v>
      </c>
      <c r="S12" s="51" t="str">
        <f>'[1]800m'!E159</f>
        <v>한국국제대</v>
      </c>
      <c r="T12" s="58" t="str">
        <f>'[1]800m'!F159</f>
        <v>2:03.99</v>
      </c>
      <c r="U12" s="50" t="str">
        <f>'[1]800m'!D160</f>
        <v>양민준</v>
      </c>
      <c r="V12" s="51" t="str">
        <f>'[1]800m'!E160</f>
        <v>한양대</v>
      </c>
      <c r="W12" s="58" t="str">
        <f>'[1]800m'!F160</f>
        <v>2:10.60</v>
      </c>
      <c r="X12" s="50" t="str">
        <f>'[1]800m'!D161</f>
        <v>이정훈</v>
      </c>
      <c r="Y12" s="51" t="str">
        <f>'[1]800m'!E161</f>
        <v>충북대</v>
      </c>
      <c r="Z12" s="58" t="str">
        <f>'[1]800m'!F161</f>
        <v>2:22.18</v>
      </c>
      <c r="AA12" s="46"/>
    </row>
    <row r="13" spans="1:27" ht="15.75" customHeight="1" x14ac:dyDescent="0.15">
      <c r="A13" s="59">
        <v>2</v>
      </c>
      <c r="B13" s="49" t="s">
        <v>28</v>
      </c>
      <c r="C13" s="50" t="str">
        <f>'[1]1500m'!D112</f>
        <v>박준혁</v>
      </c>
      <c r="D13" s="51" t="str">
        <f>'[1]1500m'!E112</f>
        <v>계명대학교</v>
      </c>
      <c r="E13" s="58">
        <f>'[1]1500m'!F112</f>
        <v>2.7420138888888889E-3</v>
      </c>
      <c r="F13" s="50" t="str">
        <f>'[1]1500m'!D113</f>
        <v>김종훈</v>
      </c>
      <c r="G13" s="51" t="str">
        <f>'[1]1500m'!E113</f>
        <v>한국체대</v>
      </c>
      <c r="H13" s="58">
        <f>'[1]1500m'!F113</f>
        <v>2.7850694444444446E-3</v>
      </c>
      <c r="I13" s="50" t="str">
        <f>'[1]1500m'!D114</f>
        <v>서보한</v>
      </c>
      <c r="J13" s="51" t="str">
        <f>'[1]1500m'!E114</f>
        <v>계명대학교</v>
      </c>
      <c r="K13" s="58">
        <f>'[1]1500m'!F114</f>
        <v>2.8150462962962964E-3</v>
      </c>
      <c r="L13" s="50" t="str">
        <f>'[1]1500m'!D115</f>
        <v>강민혁</v>
      </c>
      <c r="M13" s="51" t="str">
        <f>'[1]1500m'!E115</f>
        <v>원광대학교</v>
      </c>
      <c r="N13" s="58">
        <f>'[1]1500m'!F115</f>
        <v>2.8998842592592596E-3</v>
      </c>
      <c r="O13" s="50" t="str">
        <f>'[1]1500m'!D116</f>
        <v>오재원</v>
      </c>
      <c r="P13" s="51" t="str">
        <f>'[1]1500m'!E116</f>
        <v>한국체대</v>
      </c>
      <c r="Q13" s="58">
        <f>'[1]1500m'!F116</f>
        <v>2.9834490740740737E-3</v>
      </c>
      <c r="R13" s="50" t="str">
        <f>'[1]1500m'!D117</f>
        <v>이영준</v>
      </c>
      <c r="S13" s="51" t="str">
        <f>'[1]1500m'!E117</f>
        <v>한국국제대</v>
      </c>
      <c r="T13" s="58">
        <f>'[1]1500m'!F117</f>
        <v>3.0258101851851852E-3</v>
      </c>
      <c r="U13" s="50" t="str">
        <f>'[1]1500m'!D118</f>
        <v>이기성</v>
      </c>
      <c r="V13" s="51" t="str">
        <f>'[1]1500m'!E118</f>
        <v>원광대학교</v>
      </c>
      <c r="W13" s="58">
        <f>'[1]1500m'!F118</f>
        <v>3.0888888888888893E-3</v>
      </c>
      <c r="X13" s="50" t="str">
        <f>'[1]1500m'!D119</f>
        <v>양민준</v>
      </c>
      <c r="Y13" s="51" t="str">
        <f>'[1]1500m'!E119</f>
        <v>한양대학교</v>
      </c>
      <c r="Z13" s="58">
        <f>'[1]1500m'!F119</f>
        <v>3.2140046296296296E-3</v>
      </c>
      <c r="AA13" s="60"/>
    </row>
    <row r="14" spans="1:27" s="27" customFormat="1" ht="15.75" customHeight="1" x14ac:dyDescent="0.15">
      <c r="A14" s="61">
        <v>3</v>
      </c>
      <c r="B14" s="62" t="s">
        <v>29</v>
      </c>
      <c r="C14" s="63" t="str">
        <f>'[1]5000m'!D8</f>
        <v>장성호</v>
      </c>
      <c r="D14" s="51" t="str">
        <f>'[1]5000m'!E8</f>
        <v>한국체대</v>
      </c>
      <c r="E14" s="64">
        <f>'[1]5000m'!F83</f>
        <v>1.0104629629629628E-2</v>
      </c>
      <c r="F14" s="63" t="str">
        <f>'[1]5000m'!D9</f>
        <v>박준혁</v>
      </c>
      <c r="G14" s="51" t="str">
        <f>'[1]5000m'!E9</f>
        <v>계명대</v>
      </c>
      <c r="H14" s="64">
        <f>'[1]5000m'!F9</f>
        <v>1.1089004629629631E-2</v>
      </c>
      <c r="I14" s="63" t="str">
        <f>'[1]5000m'!D10</f>
        <v>김태완</v>
      </c>
      <c r="J14" s="51" t="str">
        <f>'[1]5000m'!E10</f>
        <v>한국체대</v>
      </c>
      <c r="K14" s="64">
        <f>'[1]5000m'!F10</f>
        <v>1.1145486111111109E-2</v>
      </c>
      <c r="L14" s="63" t="s">
        <v>30</v>
      </c>
      <c r="M14" s="51" t="str">
        <f>'[1]5000m'!E11</f>
        <v>한양대(A)</v>
      </c>
      <c r="N14" s="64">
        <f>'[1]5000m'!F11</f>
        <v>1.125162037037037E-2</v>
      </c>
      <c r="O14" s="63" t="s">
        <v>31</v>
      </c>
      <c r="P14" s="51" t="str">
        <f>'[1]5000m'!E12</f>
        <v>동원과기대</v>
      </c>
      <c r="Q14" s="64">
        <f>'[1]5000m'!F12</f>
        <v>1.1729282407407407E-2</v>
      </c>
      <c r="R14" s="63" t="s">
        <v>32</v>
      </c>
      <c r="S14" s="51" t="str">
        <f>'[1]5000m'!E13</f>
        <v>동양대</v>
      </c>
      <c r="T14" s="64">
        <f>'[1]5000m'!F13</f>
        <v>1.1865277777777778E-2</v>
      </c>
      <c r="U14" s="63" t="s">
        <v>33</v>
      </c>
      <c r="V14" s="51" t="str">
        <f>'[1]5000m'!E14</f>
        <v>한국국제대</v>
      </c>
      <c r="W14" s="64" t="str">
        <f>'[1]5000m'!F14</f>
        <v>17:07.28</v>
      </c>
      <c r="X14" s="63" t="s">
        <v>34</v>
      </c>
      <c r="Y14" s="51" t="str">
        <f>'[1]5000m'!E15</f>
        <v>한려대</v>
      </c>
      <c r="Z14" s="65">
        <f>'[1]5000m'!F15</f>
        <v>1.2035879629629631E-2</v>
      </c>
      <c r="AA14" s="46"/>
    </row>
    <row r="15" spans="1:27" s="27" customFormat="1" ht="15.75" customHeight="1" x14ac:dyDescent="0.15">
      <c r="A15" s="59">
        <v>1</v>
      </c>
      <c r="B15" s="62" t="s">
        <v>35</v>
      </c>
      <c r="C15" s="63" t="str">
        <f>'[1]10000m'!D7</f>
        <v>김명준</v>
      </c>
      <c r="D15" s="51" t="str">
        <f>'[1]10000m'!E7</f>
        <v>한국체대</v>
      </c>
      <c r="E15" s="64">
        <f>'[1]5000m'!F8</f>
        <v>1.0777662037037035E-2</v>
      </c>
      <c r="F15" s="63" t="str">
        <f>'[1]10000m'!D8</f>
        <v>곽종원</v>
      </c>
      <c r="G15" s="51" t="str">
        <f>'[1]10000m'!E8</f>
        <v>한양대학교(A)</v>
      </c>
      <c r="H15" s="64" t="str">
        <f>'[1]10000m'!F8</f>
        <v>33:56.31</v>
      </c>
      <c r="I15" s="63" t="str">
        <f>'[1]10000m'!D9</f>
        <v>김희찬</v>
      </c>
      <c r="J15" s="51" t="str">
        <f>'[1]10000m'!E9</f>
        <v>계명대학교</v>
      </c>
      <c r="K15" s="64" t="str">
        <f>'[1]10000m'!F9</f>
        <v>34:46.36</v>
      </c>
      <c r="L15" s="63" t="str">
        <f>'[1]10000m'!D10</f>
        <v>조희중</v>
      </c>
      <c r="M15" s="51" t="str">
        <f>'[1]10000m'!E10</f>
        <v>계명대학교</v>
      </c>
      <c r="N15" s="64" t="str">
        <f>'[1]10000m'!F10</f>
        <v>37:12.00</v>
      </c>
      <c r="O15" s="63" t="str">
        <f>'[1]10000m'!D11</f>
        <v>강치원</v>
      </c>
      <c r="P15" s="51" t="str">
        <f>'[1]10000m'!E11</f>
        <v>구미대학</v>
      </c>
      <c r="Q15" s="64" t="str">
        <f>'[1]10000m'!F11</f>
        <v>38:21.92</v>
      </c>
      <c r="R15" s="63"/>
      <c r="S15" s="51"/>
      <c r="T15" s="64"/>
      <c r="U15" s="63"/>
      <c r="V15" s="51"/>
      <c r="W15" s="64"/>
      <c r="X15" s="63"/>
      <c r="Y15" s="51"/>
      <c r="Z15" s="65"/>
      <c r="AA15" s="66"/>
    </row>
    <row r="16" spans="1:27" s="47" customFormat="1" ht="15.75" customHeight="1" x14ac:dyDescent="0.15">
      <c r="A16" s="38" t="s">
        <v>20</v>
      </c>
      <c r="B16" s="67" t="s">
        <v>36</v>
      </c>
      <c r="C16" s="63" t="str">
        <f>'[1]3000mSC'!D6</f>
        <v>최재경</v>
      </c>
      <c r="D16" s="51" t="str">
        <f>'[1]3000mSC'!E6</f>
        <v>한국체육대학교</v>
      </c>
      <c r="E16" s="57" t="str">
        <f>'[1]3000mSC'!F6</f>
        <v>9:48.89</v>
      </c>
      <c r="F16" s="63" t="str">
        <f>'[1]3000mSC'!D7</f>
        <v>양치호</v>
      </c>
      <c r="G16" s="51" t="str">
        <f>'[1]3000mSC'!E7</f>
        <v>한국체육대학교</v>
      </c>
      <c r="H16" s="57" t="str">
        <f>'[1]3000mSC'!F7</f>
        <v>9:59.99</v>
      </c>
      <c r="I16" s="63" t="str">
        <f>'[1]3000mSC'!D8</f>
        <v>김영석</v>
      </c>
      <c r="J16" s="51" t="str">
        <f>'[1]3000mSC'!E8</f>
        <v>동원과기대</v>
      </c>
      <c r="K16" s="57" t="str">
        <f>'[1]3000mSC'!F8</f>
        <v>10:08.59</v>
      </c>
      <c r="L16" s="63" t="str">
        <f>'[1]3000mSC'!D9</f>
        <v>박진범</v>
      </c>
      <c r="M16" s="51" t="str">
        <f>'[1]3000mSC'!E9</f>
        <v>계명대학교</v>
      </c>
      <c r="N16" s="57" t="str">
        <f>'[1]3000mSC'!F9</f>
        <v>10:25.74</v>
      </c>
      <c r="O16" s="63" t="str">
        <f>'[1]3000mSC'!D10</f>
        <v>강민혁</v>
      </c>
      <c r="P16" s="51" t="str">
        <f>'[1]3000mSC'!E10</f>
        <v>원광대학교</v>
      </c>
      <c r="Q16" s="57" t="str">
        <f>'[1]3000mSC'!F10</f>
        <v>10:33.37</v>
      </c>
      <c r="R16" s="63" t="str">
        <f>'[1]3000mSC'!D11</f>
        <v>전현태</v>
      </c>
      <c r="S16" s="51" t="str">
        <f>'[1]3000mSC'!E11</f>
        <v>한양대학교(A)</v>
      </c>
      <c r="T16" s="57">
        <f>'[1]3000mSC'!F11</f>
        <v>7.3311342592592595E-3</v>
      </c>
      <c r="U16" s="63" t="str">
        <f>'[1]3000mSC'!D12</f>
        <v>문태준</v>
      </c>
      <c r="V16" s="51" t="str">
        <f>'[1]3000mSC'!E12</f>
        <v>동양대학교</v>
      </c>
      <c r="W16" s="57">
        <f>'[1]3000mSC'!F12</f>
        <v>7.608101851851852E-3</v>
      </c>
      <c r="X16" s="63" t="str">
        <f>'[1]3000mSC'!D13</f>
        <v>엄대식</v>
      </c>
      <c r="Y16" s="51" t="str">
        <f>'[1]3000mSC'!E13</f>
        <v>계명대학교</v>
      </c>
      <c r="Z16" s="68">
        <f>'[1]3000mSC'!F13</f>
        <v>8.0373842592592597E-3</v>
      </c>
      <c r="AA16" s="69"/>
    </row>
    <row r="17" spans="1:27" s="27" customFormat="1" ht="15.75" customHeight="1" x14ac:dyDescent="0.15">
      <c r="A17" s="18">
        <v>1</v>
      </c>
      <c r="B17" s="39" t="s">
        <v>37</v>
      </c>
      <c r="C17" s="40" t="str">
        <f>'[1]110H'!D11</f>
        <v>김경태</v>
      </c>
      <c r="D17" s="41" t="str">
        <f>'[1]110H'!E11</f>
        <v>한국체대</v>
      </c>
      <c r="E17" s="42">
        <f>'[1]110H'!F11</f>
        <v>14.67</v>
      </c>
      <c r="F17" s="40" t="str">
        <f>'[1]110H'!D12</f>
        <v>김민혁</v>
      </c>
      <c r="G17" s="41" t="str">
        <f>'[1]110H'!E12</f>
        <v>영남대</v>
      </c>
      <c r="H17" s="42">
        <f>'[1]110H'!F12</f>
        <v>15.21</v>
      </c>
      <c r="I17" s="40"/>
      <c r="J17" s="41"/>
      <c r="K17" s="42"/>
      <c r="L17" s="40"/>
      <c r="M17" s="41"/>
      <c r="N17" s="42"/>
      <c r="O17" s="40"/>
      <c r="P17" s="41"/>
      <c r="Q17" s="42"/>
      <c r="R17" s="40"/>
      <c r="S17" s="41"/>
      <c r="T17" s="44"/>
      <c r="U17" s="40"/>
      <c r="V17" s="41"/>
      <c r="W17" s="44"/>
      <c r="X17" s="40"/>
      <c r="Y17" s="41"/>
      <c r="Z17" s="44"/>
      <c r="AA17" s="46"/>
    </row>
    <row r="18" spans="1:27" ht="15.75" customHeight="1" x14ac:dyDescent="0.15">
      <c r="B18" s="28" t="s">
        <v>19</v>
      </c>
      <c r="C18" s="70" t="str">
        <f>'[1]110H'!E8</f>
        <v>-0,5</v>
      </c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3"/>
      <c r="AA18" s="71"/>
    </row>
    <row r="19" spans="1:27" s="47" customFormat="1" ht="15.75" customHeight="1" x14ac:dyDescent="0.15">
      <c r="A19" s="38" t="s">
        <v>20</v>
      </c>
      <c r="B19" s="62" t="s">
        <v>38</v>
      </c>
      <c r="C19" s="63" t="str">
        <f>'[1]400H'!D89</f>
        <v>김현빈</v>
      </c>
      <c r="D19" s="51" t="str">
        <f>'[1]400H'!E89</f>
        <v>성균관대</v>
      </c>
      <c r="E19" s="72" t="str">
        <f>'[1]400H'!F89</f>
        <v>51.15CR</v>
      </c>
      <c r="F19" s="63" t="str">
        <f>'[1]400H'!D90</f>
        <v>김종훈</v>
      </c>
      <c r="G19" s="51" t="str">
        <f>'[1]400H'!E90</f>
        <v>한국체대</v>
      </c>
      <c r="H19" s="72" t="str">
        <f>'[1]400H'!F90</f>
        <v>52.44</v>
      </c>
      <c r="I19" s="63" t="str">
        <f>'[1]400H'!D91</f>
        <v>손명섭</v>
      </c>
      <c r="J19" s="51" t="str">
        <f>'[1]400H'!E91</f>
        <v>성균관대</v>
      </c>
      <c r="K19" s="72" t="str">
        <f>'[1]400H'!F91</f>
        <v>53.97</v>
      </c>
      <c r="L19" s="63" t="str">
        <f>'[1]400H'!D92</f>
        <v>권상혁</v>
      </c>
      <c r="M19" s="51" t="str">
        <f>'[1]400H'!E92</f>
        <v>한국체대</v>
      </c>
      <c r="N19" s="72" t="str">
        <f>'[1]400H'!F92</f>
        <v>56.51</v>
      </c>
      <c r="O19" s="63"/>
      <c r="P19" s="51"/>
      <c r="Q19" s="72"/>
      <c r="R19" s="63"/>
      <c r="S19" s="51"/>
      <c r="T19" s="72"/>
      <c r="U19" s="63"/>
      <c r="V19" s="51"/>
      <c r="W19" s="72"/>
      <c r="X19" s="63"/>
      <c r="Y19" s="51"/>
      <c r="Z19" s="72"/>
      <c r="AA19" s="46"/>
    </row>
    <row r="20" spans="1:27" s="2" customFormat="1" ht="15.75" customHeight="1" x14ac:dyDescent="0.15">
      <c r="A20" s="38" t="s">
        <v>20</v>
      </c>
      <c r="B20" s="62" t="s">
        <v>39</v>
      </c>
      <c r="C20" s="50" t="str">
        <f>[1]높이뛰기!D7</f>
        <v>이동주</v>
      </c>
      <c r="D20" s="51" t="str">
        <f>[1]높이뛰기!E7</f>
        <v>한국체대</v>
      </c>
      <c r="E20" s="73" t="str">
        <f>[1]높이뛰기!AJ7</f>
        <v>2m10</v>
      </c>
      <c r="F20" s="50" t="str">
        <f>[1]높이뛰기!D8</f>
        <v>한재상</v>
      </c>
      <c r="G20" s="51" t="str">
        <f>[1]높이뛰기!E8</f>
        <v>한국체대</v>
      </c>
      <c r="H20" s="73" t="str">
        <f>[1]높이뛰기!AJ8</f>
        <v>2m00</v>
      </c>
      <c r="I20" s="50" t="str">
        <f>[1]높이뛰기!D9</f>
        <v>박성언</v>
      </c>
      <c r="J20" s="51" t="str">
        <f>[1]높이뛰기!E9</f>
        <v>경도대</v>
      </c>
      <c r="K20" s="73" t="str">
        <f>[1]높이뛰기!AJ9</f>
        <v>1m95</v>
      </c>
      <c r="L20" s="50"/>
      <c r="M20" s="51"/>
      <c r="N20" s="74"/>
      <c r="O20" s="50"/>
      <c r="P20" s="51"/>
      <c r="Q20" s="74"/>
      <c r="R20" s="50"/>
      <c r="S20" s="51"/>
      <c r="T20" s="74"/>
      <c r="U20" s="50"/>
      <c r="V20" s="51"/>
      <c r="W20" s="74"/>
      <c r="X20" s="50"/>
      <c r="Y20" s="51"/>
      <c r="Z20" s="74"/>
      <c r="AA20" s="60"/>
    </row>
    <row r="21" spans="1:27" s="27" customFormat="1" ht="15.75" customHeight="1" x14ac:dyDescent="0.15">
      <c r="A21" s="18">
        <v>1</v>
      </c>
      <c r="B21" s="75" t="s">
        <v>40</v>
      </c>
      <c r="C21" s="76" t="s">
        <v>41</v>
      </c>
      <c r="D21" s="77" t="s">
        <v>42</v>
      </c>
      <c r="E21" s="78">
        <v>4.5999999999999996</v>
      </c>
      <c r="F21" s="79"/>
      <c r="G21" s="80"/>
      <c r="H21" s="81"/>
      <c r="I21" s="79"/>
      <c r="J21" s="80"/>
      <c r="K21" s="81"/>
      <c r="L21" s="40"/>
      <c r="M21" s="41"/>
      <c r="N21" s="82"/>
      <c r="O21" s="40"/>
      <c r="P21" s="41"/>
      <c r="Q21" s="82"/>
      <c r="R21" s="40"/>
      <c r="S21" s="41"/>
      <c r="T21" s="83"/>
      <c r="U21" s="40"/>
      <c r="V21" s="41"/>
      <c r="W21" s="83"/>
      <c r="X21" s="40"/>
      <c r="Y21" s="41"/>
      <c r="Z21" s="83"/>
      <c r="AA21" s="46"/>
    </row>
    <row r="22" spans="1:27" s="47" customFormat="1" ht="15.75" customHeight="1" x14ac:dyDescent="0.15">
      <c r="A22" s="84" t="s">
        <v>43</v>
      </c>
      <c r="B22" s="39" t="s">
        <v>44</v>
      </c>
      <c r="C22" s="40" t="str">
        <f>[1]멀리!D6</f>
        <v>김현준</v>
      </c>
      <c r="D22" s="41" t="str">
        <f>[1]멀리!E6</f>
        <v>인천대</v>
      </c>
      <c r="E22" s="85">
        <f>[1]멀리!M6</f>
        <v>744</v>
      </c>
      <c r="F22" s="40" t="str">
        <f>[1]멀리!D8</f>
        <v>조성훈</v>
      </c>
      <c r="G22" s="41" t="str">
        <f>[1]멀리!E8</f>
        <v>한국체대</v>
      </c>
      <c r="H22" s="86">
        <f>[1]멀리!M8</f>
        <v>709</v>
      </c>
      <c r="I22" s="40" t="str">
        <f>[1]멀리!D10</f>
        <v>노준성</v>
      </c>
      <c r="J22" s="41" t="str">
        <f>[1]멀리!E10</f>
        <v>위덕대</v>
      </c>
      <c r="K22" s="86" t="str">
        <f>[1]멀리!M10</f>
        <v>7.03</v>
      </c>
      <c r="L22" s="40" t="str">
        <f>[1]멀리!D12</f>
        <v>여건구</v>
      </c>
      <c r="M22" s="41" t="str">
        <f>[1]멀리!E12</f>
        <v>한려대</v>
      </c>
      <c r="N22" s="83" t="str">
        <f>[1]멀리!M12</f>
        <v>7.00</v>
      </c>
      <c r="O22" s="40" t="str">
        <f>[1]멀리!D14</f>
        <v>이지호</v>
      </c>
      <c r="P22" s="41" t="str">
        <f>[1]멀리!E14</f>
        <v>경북도립대</v>
      </c>
      <c r="Q22" s="83" t="str">
        <f>[1]멀리!M14</f>
        <v>6.54</v>
      </c>
      <c r="R22" s="40"/>
      <c r="S22" s="41"/>
      <c r="T22" s="83"/>
      <c r="U22" s="40"/>
      <c r="V22" s="41"/>
      <c r="W22" s="87"/>
      <c r="X22" s="40"/>
      <c r="Y22" s="41"/>
      <c r="Z22" s="83"/>
      <c r="AA22" s="160"/>
    </row>
    <row r="23" spans="1:27" s="2" customFormat="1" ht="15.75" customHeight="1" x14ac:dyDescent="0.15">
      <c r="A23" s="84"/>
      <c r="B23" s="88" t="s">
        <v>19</v>
      </c>
      <c r="C23" s="89"/>
      <c r="D23" s="90"/>
      <c r="E23" s="91" t="str">
        <f>[1]멀리!M7</f>
        <v>+0.4</v>
      </c>
      <c r="F23" s="89"/>
      <c r="G23" s="92"/>
      <c r="H23" s="93" t="str">
        <f>[1]멀리!M9</f>
        <v>+1.0</v>
      </c>
      <c r="I23" s="89"/>
      <c r="J23" s="90"/>
      <c r="K23" s="91" t="str">
        <f>[1]멀리!M11</f>
        <v>+0.6</v>
      </c>
      <c r="L23" s="89"/>
      <c r="M23" s="90"/>
      <c r="N23" s="93" t="str">
        <f>[1]멀리!M13</f>
        <v>+0.3</v>
      </c>
      <c r="O23" s="89"/>
      <c r="P23" s="90"/>
      <c r="Q23" s="93" t="str">
        <f>[1]멀리!M15</f>
        <v>+1.4</v>
      </c>
      <c r="R23" s="89"/>
      <c r="S23" s="90"/>
      <c r="T23" s="93"/>
      <c r="U23" s="94"/>
      <c r="V23" s="90"/>
      <c r="W23" s="95"/>
      <c r="X23" s="89"/>
      <c r="Y23" s="90"/>
      <c r="Z23" s="96"/>
      <c r="AA23" s="162"/>
    </row>
    <row r="24" spans="1:27" ht="15.75" customHeight="1" x14ac:dyDescent="0.15">
      <c r="A24" s="59">
        <v>2</v>
      </c>
      <c r="B24" s="39" t="s">
        <v>45</v>
      </c>
      <c r="C24" s="97" t="str">
        <f>[1]세단!D6</f>
        <v>김창우</v>
      </c>
      <c r="D24" s="41" t="str">
        <f>[1]세단!E6</f>
        <v>한국체대</v>
      </c>
      <c r="E24" s="82">
        <f>[1]세단!M6</f>
        <v>15.97</v>
      </c>
      <c r="F24" s="97" t="str">
        <f>[1]세단!D8</f>
        <v>김주환</v>
      </c>
      <c r="G24" s="41" t="str">
        <f>[1]세단!E8</f>
        <v>조선대</v>
      </c>
      <c r="H24" s="82">
        <f>[1]세단!M8</f>
        <v>15.58</v>
      </c>
      <c r="I24" s="97" t="str">
        <f>[1]세단!D10</f>
        <v>배정안</v>
      </c>
      <c r="J24" s="41" t="str">
        <f>[1]세단!E10</f>
        <v>군산대</v>
      </c>
      <c r="K24" s="82">
        <f>[1]세단!M10</f>
        <v>15.11</v>
      </c>
      <c r="L24" s="97" t="str">
        <f>[1]세단!D12</f>
        <v>원유성</v>
      </c>
      <c r="M24" s="41" t="str">
        <f>[1]세단!E12</f>
        <v>한국체대</v>
      </c>
      <c r="N24" s="98">
        <f>[1]세단!M12</f>
        <v>14.57</v>
      </c>
      <c r="O24" s="97" t="str">
        <f>[1]세단!D14</f>
        <v>이지호</v>
      </c>
      <c r="P24" s="41" t="str">
        <f>[1]세단!E14</f>
        <v>경북도립대</v>
      </c>
      <c r="Q24" s="99">
        <f>[1]세단!M14</f>
        <v>14.33</v>
      </c>
      <c r="R24" s="97"/>
      <c r="S24" s="41"/>
      <c r="T24" s="99"/>
      <c r="U24" s="97"/>
      <c r="V24" s="41"/>
      <c r="W24" s="99"/>
      <c r="X24" s="97"/>
      <c r="Y24" s="41"/>
      <c r="Z24" s="99"/>
      <c r="AA24" s="46"/>
    </row>
    <row r="25" spans="1:27" s="2" customFormat="1" ht="15.75" customHeight="1" x14ac:dyDescent="0.15">
      <c r="A25" s="38"/>
      <c r="B25" s="88" t="s">
        <v>19</v>
      </c>
      <c r="C25" s="100"/>
      <c r="D25" s="101"/>
      <c r="E25" s="96" t="str">
        <f>[1]세단!M7</f>
        <v>+1.7</v>
      </c>
      <c r="F25" s="89"/>
      <c r="G25" s="92"/>
      <c r="H25" s="96" t="str">
        <f>[1]세단!M9</f>
        <v>+2.6</v>
      </c>
      <c r="I25" s="89"/>
      <c r="J25" s="92"/>
      <c r="K25" s="96" t="str">
        <f>[1]세단!M11</f>
        <v>+1.4</v>
      </c>
      <c r="L25" s="89"/>
      <c r="M25" s="102"/>
      <c r="N25" s="96" t="str">
        <f>[1]세단!M13</f>
        <v>+4.5</v>
      </c>
      <c r="O25" s="89"/>
      <c r="P25" s="92"/>
      <c r="Q25" s="96" t="str">
        <f>[1]세단!M15</f>
        <v>+1.1</v>
      </c>
      <c r="R25" s="89"/>
      <c r="S25" s="92"/>
      <c r="T25" s="96"/>
      <c r="U25" s="89"/>
      <c r="V25" s="92"/>
      <c r="W25" s="96"/>
      <c r="X25" s="89"/>
      <c r="Y25" s="92"/>
      <c r="Z25" s="103"/>
      <c r="AA25" s="104"/>
    </row>
    <row r="26" spans="1:27" ht="15.75" customHeight="1" x14ac:dyDescent="0.15">
      <c r="A26" s="18">
        <v>1</v>
      </c>
      <c r="B26" s="62" t="s">
        <v>46</v>
      </c>
      <c r="C26" s="50" t="str">
        <f>[1]포환!D6</f>
        <v>지현우</v>
      </c>
      <c r="D26" s="51" t="str">
        <f>[1]포환!E6</f>
        <v>군산대</v>
      </c>
      <c r="E26" s="105">
        <f>[1]포환!M6</f>
        <v>16.45</v>
      </c>
      <c r="F26" s="50" t="str">
        <f>[1]포환!D7</f>
        <v>진명우</v>
      </c>
      <c r="G26" s="51" t="str">
        <f>[1]포환!E7</f>
        <v>한국체대</v>
      </c>
      <c r="H26" s="106">
        <f>[1]포환!M7</f>
        <v>16.25</v>
      </c>
      <c r="I26" s="50" t="str">
        <f>[1]포환!D8</f>
        <v>심준</v>
      </c>
      <c r="J26" s="51" t="str">
        <f>[1]포환!E8</f>
        <v>한국체대</v>
      </c>
      <c r="K26" s="56">
        <f>[1]포환!M8</f>
        <v>15.19</v>
      </c>
      <c r="L26" s="50" t="str">
        <f>[1]포환!D9</f>
        <v>권혁</v>
      </c>
      <c r="M26" s="51" t="str">
        <f>[1]포환!E9</f>
        <v>위덕대</v>
      </c>
      <c r="N26" s="106">
        <f>[1]포환!M9</f>
        <v>13.55</v>
      </c>
      <c r="O26" s="50" t="str">
        <f>[1]포환!D10</f>
        <v>김창희</v>
      </c>
      <c r="P26" s="51" t="str">
        <f>[1]포환!E10</f>
        <v>서해대</v>
      </c>
      <c r="Q26" s="106">
        <f>[1]포환!M10</f>
        <v>13.54</v>
      </c>
      <c r="R26" s="97" t="str">
        <f>[1]포환!D11</f>
        <v>이동현</v>
      </c>
      <c r="S26" s="41" t="str">
        <f>[1]포환!E11</f>
        <v>전북대</v>
      </c>
      <c r="T26" s="107">
        <f>[1]포환!M11</f>
        <v>12.58</v>
      </c>
      <c r="U26" s="97"/>
      <c r="V26" s="41"/>
      <c r="W26" s="99"/>
      <c r="X26" s="97"/>
      <c r="Y26" s="41"/>
      <c r="Z26" s="99"/>
      <c r="AA26" s="60"/>
    </row>
    <row r="27" spans="1:27" s="27" customFormat="1" ht="15.75" customHeight="1" x14ac:dyDescent="0.15">
      <c r="A27" s="1">
        <v>3</v>
      </c>
      <c r="B27" s="62" t="s">
        <v>47</v>
      </c>
      <c r="C27" s="63" t="str">
        <f>[1]원반!D6</f>
        <v>김동혁</v>
      </c>
      <c r="D27" s="51" t="str">
        <f>[1]원반!E6</f>
        <v>한국체대</v>
      </c>
      <c r="E27" s="105" t="str">
        <f>[1]원반!M6</f>
        <v>51m45</v>
      </c>
      <c r="F27" s="63" t="str">
        <f>[1]원반!D7</f>
        <v>김민수</v>
      </c>
      <c r="G27" s="51" t="str">
        <f>[1]원반!E7</f>
        <v>위덕대</v>
      </c>
      <c r="H27" s="105" t="str">
        <f>[1]원반!M7</f>
        <v>49m72</v>
      </c>
      <c r="I27" s="63" t="str">
        <f>[1]원반!D8</f>
        <v>황성상</v>
      </c>
      <c r="J27" s="51" t="str">
        <f>[1]원반!E8</f>
        <v>한국체대</v>
      </c>
      <c r="K27" s="105" t="str">
        <f>[1]원반!M8</f>
        <v>46m97</v>
      </c>
      <c r="L27" s="63" t="str">
        <f>[1]원반!D9</f>
        <v>김종현</v>
      </c>
      <c r="M27" s="51" t="str">
        <f>[1]원반!E9</f>
        <v>군산대</v>
      </c>
      <c r="N27" s="105" t="str">
        <f>[1]원반!M9</f>
        <v>42m83</v>
      </c>
      <c r="O27" s="63" t="str">
        <f>[1]원반!D10</f>
        <v>조성준</v>
      </c>
      <c r="P27" s="51" t="str">
        <f>[1]원반!E10</f>
        <v>구미대</v>
      </c>
      <c r="Q27" s="105" t="str">
        <f>[1]원반!M10</f>
        <v>41m61</v>
      </c>
      <c r="R27" s="40"/>
      <c r="S27" s="41"/>
      <c r="T27" s="82"/>
      <c r="U27" s="40"/>
      <c r="V27" s="41"/>
      <c r="W27" s="83"/>
      <c r="X27" s="40"/>
      <c r="Y27" s="41"/>
      <c r="Z27" s="83"/>
      <c r="AA27" s="108"/>
    </row>
    <row r="28" spans="1:27" s="47" customFormat="1" ht="15.75" customHeight="1" x14ac:dyDescent="0.15">
      <c r="A28" s="84" t="s">
        <v>43</v>
      </c>
      <c r="B28" s="62" t="s">
        <v>48</v>
      </c>
      <c r="C28" s="63" t="str">
        <f>[1]해머!D6</f>
        <v>왕지환</v>
      </c>
      <c r="D28" s="51" t="str">
        <f>[1]해머!E6</f>
        <v>군산대</v>
      </c>
      <c r="E28" s="109">
        <f>[1]해머!M6</f>
        <v>59.19</v>
      </c>
      <c r="F28" s="63" t="str">
        <f>[1]해머!D7</f>
        <v>조상운</v>
      </c>
      <c r="G28" s="51" t="str">
        <f>[1]해머!E7</f>
        <v>군산대</v>
      </c>
      <c r="H28" s="110">
        <f>[1]해머!M7</f>
        <v>58.71</v>
      </c>
      <c r="I28" s="63" t="str">
        <f>[1]해머!D8</f>
        <v>김병현</v>
      </c>
      <c r="J28" s="51" t="str">
        <f>[1]해머!E8</f>
        <v>안동대</v>
      </c>
      <c r="K28" s="111" t="str">
        <f>[1]해머!M8</f>
        <v>13.00</v>
      </c>
      <c r="L28" s="63"/>
      <c r="M28" s="51"/>
      <c r="N28" s="111"/>
      <c r="O28" s="40"/>
      <c r="P28" s="41"/>
      <c r="Q28" s="83"/>
      <c r="R28" s="40"/>
      <c r="S28" s="41"/>
      <c r="T28" s="83"/>
      <c r="U28" s="40"/>
      <c r="V28" s="41"/>
      <c r="W28" s="83"/>
      <c r="X28" s="40"/>
      <c r="Y28" s="41"/>
      <c r="Z28" s="83"/>
      <c r="AA28" s="46"/>
    </row>
    <row r="29" spans="1:27" ht="15.75" customHeight="1" x14ac:dyDescent="0.15">
      <c r="A29" s="18">
        <v>1</v>
      </c>
      <c r="B29" s="62" t="s">
        <v>49</v>
      </c>
      <c r="C29" s="50" t="str">
        <f>[1]창!D6</f>
        <v>장건희</v>
      </c>
      <c r="D29" s="51" t="str">
        <f>[1]창!E6</f>
        <v>한국체대</v>
      </c>
      <c r="E29" s="78">
        <f>[1]창!M6</f>
        <v>67.239999999999995</v>
      </c>
      <c r="F29" s="50" t="str">
        <f>[1]창!D7</f>
        <v>김우중</v>
      </c>
      <c r="G29" s="51" t="str">
        <f>[1]창!E7</f>
        <v>한국체대</v>
      </c>
      <c r="H29" s="106">
        <f>[1]창!M7</f>
        <v>65.72</v>
      </c>
      <c r="I29" s="50" t="str">
        <f>[1]창!D8</f>
        <v>김병현</v>
      </c>
      <c r="J29" s="51" t="str">
        <f>[1]창!E8</f>
        <v>안동대</v>
      </c>
      <c r="K29" s="106">
        <f>[1]창!M8</f>
        <v>64.91</v>
      </c>
      <c r="L29" s="50" t="str">
        <f>[1]창!D9</f>
        <v>방류현</v>
      </c>
      <c r="M29" s="51" t="str">
        <f>[1]창!E9</f>
        <v>경운대</v>
      </c>
      <c r="N29" s="106">
        <f>[1]창!M9</f>
        <v>54.58</v>
      </c>
      <c r="O29" s="50" t="str">
        <f>[1]창!D10</f>
        <v>황승옥</v>
      </c>
      <c r="P29" s="51" t="str">
        <f>[1]창!E10</f>
        <v>한양대</v>
      </c>
      <c r="Q29" s="106">
        <f>[1]창!M10</f>
        <v>24.99</v>
      </c>
      <c r="R29" s="50"/>
      <c r="S29" s="51"/>
      <c r="T29" s="106"/>
      <c r="U29" s="50"/>
      <c r="V29" s="51"/>
      <c r="W29" s="106"/>
      <c r="X29" s="97"/>
      <c r="Y29" s="41"/>
      <c r="Z29" s="99"/>
      <c r="AA29" s="108"/>
    </row>
    <row r="30" spans="1:27" s="2" customFormat="1" ht="15.75" customHeight="1" x14ac:dyDescent="0.15">
      <c r="A30" s="38" t="s">
        <v>20</v>
      </c>
      <c r="B30" s="39" t="s">
        <v>50</v>
      </c>
      <c r="C30" s="97" t="str">
        <f>[1]혼성총점!C11</f>
        <v>이종현</v>
      </c>
      <c r="D30" s="41" t="str">
        <f>[1]혼성총점!D11</f>
        <v>한국체대</v>
      </c>
      <c r="E30" s="112" t="str">
        <f>[1]혼성총점!E11</f>
        <v>6,255점</v>
      </c>
      <c r="F30" s="97" t="str">
        <f>[1]혼성총점!C12</f>
        <v>안충현</v>
      </c>
      <c r="G30" s="41" t="str">
        <f>[1]혼성총점!D12</f>
        <v>한국체대</v>
      </c>
      <c r="H30" s="113" t="str">
        <f>[1]혼성총점!E12</f>
        <v>5,593점</v>
      </c>
      <c r="I30" s="97"/>
      <c r="J30" s="41"/>
      <c r="K30" s="113"/>
      <c r="L30" s="97"/>
      <c r="M30" s="41"/>
      <c r="N30" s="113"/>
      <c r="O30" s="97"/>
      <c r="P30" s="41"/>
      <c r="Q30" s="114"/>
      <c r="R30" s="97"/>
      <c r="S30" s="41"/>
      <c r="T30" s="99"/>
      <c r="U30" s="97"/>
      <c r="V30" s="41"/>
      <c r="W30" s="99"/>
      <c r="X30" s="97"/>
      <c r="Y30" s="41"/>
      <c r="Z30" s="99"/>
      <c r="AA30" s="108"/>
    </row>
    <row r="31" spans="1:27" ht="15.75" customHeight="1" x14ac:dyDescent="0.15">
      <c r="A31" s="115">
        <v>2</v>
      </c>
      <c r="B31" s="116" t="s">
        <v>51</v>
      </c>
      <c r="C31" s="117"/>
      <c r="D31" s="118"/>
      <c r="E31" s="119"/>
      <c r="F31" s="117"/>
      <c r="G31" s="118"/>
      <c r="H31" s="119"/>
      <c r="I31" s="117"/>
      <c r="J31" s="118"/>
      <c r="K31" s="119"/>
      <c r="L31" s="117"/>
      <c r="M31" s="118"/>
      <c r="N31" s="119"/>
      <c r="O31" s="117"/>
      <c r="P31" s="118"/>
      <c r="Q31" s="120"/>
      <c r="R31" s="117"/>
      <c r="S31" s="118"/>
      <c r="T31" s="120"/>
      <c r="U31" s="117"/>
      <c r="V31" s="118"/>
      <c r="W31" s="121"/>
      <c r="X31" s="122"/>
      <c r="Y31" s="118"/>
      <c r="Z31" s="123"/>
      <c r="AA31" s="124"/>
    </row>
    <row r="32" spans="1:27" s="2" customFormat="1" ht="15.75" customHeight="1" x14ac:dyDescent="0.15">
      <c r="A32" s="163" t="s">
        <v>20</v>
      </c>
      <c r="B32" s="164" t="s">
        <v>52</v>
      </c>
      <c r="C32" s="125" t="str">
        <f>'[1]400R'!B10</f>
        <v>이정태 김동재</v>
      </c>
      <c r="D32" s="166" t="str">
        <f>'[1]400R'!D10</f>
        <v>한국체대</v>
      </c>
      <c r="E32" s="168">
        <f>'[1]400R'!E10</f>
        <v>41.17</v>
      </c>
      <c r="F32" s="126" t="str">
        <f>'[1]400R'!B12</f>
        <v>김현석 백민수</v>
      </c>
      <c r="G32" s="166" t="str">
        <f>'[1]400R'!D12</f>
        <v>영남대</v>
      </c>
      <c r="H32" s="168" t="str">
        <f>'[1]400R'!E12</f>
        <v>DQ</v>
      </c>
      <c r="I32" s="127"/>
      <c r="J32" s="166"/>
      <c r="K32" s="168"/>
      <c r="L32" s="127"/>
      <c r="M32" s="166"/>
      <c r="N32" s="168"/>
      <c r="O32" s="127"/>
      <c r="P32" s="166"/>
      <c r="Q32" s="168"/>
      <c r="R32" s="127"/>
      <c r="S32" s="118"/>
      <c r="T32" s="128"/>
      <c r="U32" s="127"/>
      <c r="V32" s="118"/>
      <c r="W32" s="129"/>
      <c r="X32" s="127"/>
      <c r="Y32" s="130"/>
      <c r="Z32" s="170"/>
      <c r="AA32" s="160"/>
    </row>
    <row r="33" spans="1:27" s="2" customFormat="1" ht="15.75" customHeight="1" x14ac:dyDescent="0.15">
      <c r="A33" s="163"/>
      <c r="B33" s="165"/>
      <c r="C33" s="131" t="str">
        <f>'[1]400R'!B11</f>
        <v>이승우 김주호</v>
      </c>
      <c r="D33" s="167"/>
      <c r="E33" s="169"/>
      <c r="F33" s="131" t="str">
        <f>'[1]400R'!B13</f>
        <v>김남주 차주현</v>
      </c>
      <c r="G33" s="167"/>
      <c r="H33" s="169"/>
      <c r="I33" s="131"/>
      <c r="J33" s="167"/>
      <c r="K33" s="169"/>
      <c r="L33" s="131"/>
      <c r="M33" s="167"/>
      <c r="N33" s="169"/>
      <c r="O33" s="131"/>
      <c r="P33" s="167"/>
      <c r="Q33" s="169"/>
      <c r="R33" s="131"/>
      <c r="S33" s="132"/>
      <c r="T33" s="133"/>
      <c r="U33" s="134"/>
      <c r="V33" s="132"/>
      <c r="W33" s="135"/>
      <c r="X33" s="134"/>
      <c r="Y33" s="136"/>
      <c r="Z33" s="171"/>
      <c r="AA33" s="161"/>
    </row>
    <row r="34" spans="1:27" s="2" customFormat="1" ht="15.75" customHeight="1" x14ac:dyDescent="0.15">
      <c r="A34" s="172" t="s">
        <v>26</v>
      </c>
      <c r="B34" s="164" t="s">
        <v>53</v>
      </c>
      <c r="C34" s="125" t="str">
        <f>'[1]1600R'!B14</f>
        <v>백민수 김남주</v>
      </c>
      <c r="D34" s="166" t="str">
        <f>'[1]1600R'!D14</f>
        <v>영남대</v>
      </c>
      <c r="E34" s="174">
        <f>'[1]1600R'!E14</f>
        <v>2.2899305555555555E-3</v>
      </c>
      <c r="F34" s="126" t="str">
        <f>'[1]1600R'!B10</f>
        <v>고승환 한누리</v>
      </c>
      <c r="G34" s="166" t="str">
        <f>'[1]1600R'!D10</f>
        <v>성균관대</v>
      </c>
      <c r="H34" s="174" t="str">
        <f>'[1]1600R'!E10</f>
        <v>3:12.16(CR)</v>
      </c>
      <c r="I34" s="126" t="str">
        <f>'[1]1600R'!B12</f>
        <v>정진호 임성훈</v>
      </c>
      <c r="J34" s="166" t="str">
        <f>'[1]1600R'!D12</f>
        <v>한국체대</v>
      </c>
      <c r="K34" s="174" t="str">
        <f>'[1]1600R'!E12</f>
        <v>3:15.55</v>
      </c>
      <c r="L34" s="126">
        <f>'[1]1600R'!B18</f>
        <v>0</v>
      </c>
      <c r="M34" s="166" t="str">
        <f>'[1]1600R'!D18</f>
        <v>경북도립대</v>
      </c>
      <c r="N34" s="174">
        <f>'[1]1600R'!E18</f>
        <v>0</v>
      </c>
      <c r="O34" s="126" t="str">
        <f>'[1]1600R'!B16</f>
        <v>강동형 이정익</v>
      </c>
      <c r="P34" s="166" t="str">
        <f>'[1]1600R'!D16</f>
        <v>충북대</v>
      </c>
      <c r="Q34" s="174" t="str">
        <f>'[1]1600R'!E16</f>
        <v>3:18.54</v>
      </c>
      <c r="R34" s="137"/>
      <c r="S34" s="118"/>
      <c r="T34" s="138"/>
      <c r="U34" s="139"/>
      <c r="V34" s="130"/>
      <c r="W34" s="140"/>
      <c r="X34" s="139"/>
      <c r="Y34" s="130"/>
      <c r="Z34" s="140"/>
      <c r="AA34" s="176"/>
    </row>
    <row r="35" spans="1:27" s="2" customFormat="1" ht="15.75" customHeight="1" x14ac:dyDescent="0.3">
      <c r="A35" s="172"/>
      <c r="B35" s="173"/>
      <c r="C35" s="141" t="str">
        <f>'[1]1600R'!B15</f>
        <v>김민혁 김현석</v>
      </c>
      <c r="D35" s="167"/>
      <c r="E35" s="175"/>
      <c r="F35" s="141" t="str">
        <f>'[1]1600R'!B11</f>
        <v>김현빈 조민수</v>
      </c>
      <c r="G35" s="167"/>
      <c r="H35" s="175"/>
      <c r="I35" s="141" t="str">
        <f>'[1]1600R'!B13</f>
        <v>김종훈 김주호</v>
      </c>
      <c r="J35" s="167"/>
      <c r="K35" s="175"/>
      <c r="L35" s="141">
        <f>'[1]1600R'!B19</f>
        <v>0</v>
      </c>
      <c r="M35" s="167"/>
      <c r="N35" s="175"/>
      <c r="O35" s="141" t="str">
        <f>'[1]1600R'!B17</f>
        <v>이성옥 이정훈</v>
      </c>
      <c r="P35" s="167"/>
      <c r="Q35" s="175"/>
      <c r="R35" s="142"/>
      <c r="S35" s="92"/>
      <c r="T35" s="143"/>
      <c r="U35" s="144"/>
      <c r="V35" s="145"/>
      <c r="W35" s="146"/>
      <c r="X35" s="144"/>
      <c r="Y35" s="145"/>
      <c r="Z35" s="147"/>
      <c r="AA35" s="177"/>
    </row>
    <row r="36" spans="1:27" s="148" customFormat="1" ht="14.25" customHeight="1" x14ac:dyDescent="0.2"/>
    <row r="37" spans="1:27" ht="14.25" customHeight="1" x14ac:dyDescent="0.15">
      <c r="B37" s="178"/>
      <c r="C37" s="178"/>
      <c r="D37" s="178"/>
      <c r="E37" s="178"/>
      <c r="F37" s="178"/>
      <c r="G37" s="178"/>
      <c r="H37" s="178"/>
      <c r="I37" s="178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</sheetData>
  <mergeCells count="36">
    <mergeCell ref="AA34:AA35"/>
    <mergeCell ref="B37:I37"/>
    <mergeCell ref="J34:J35"/>
    <mergeCell ref="K34:K35"/>
    <mergeCell ref="M34:M35"/>
    <mergeCell ref="N34:N35"/>
    <mergeCell ref="P34:P35"/>
    <mergeCell ref="Q34:Q35"/>
    <mergeCell ref="H34:H35"/>
    <mergeCell ref="A34:A35"/>
    <mergeCell ref="B34:B35"/>
    <mergeCell ref="D34:D35"/>
    <mergeCell ref="E34:E35"/>
    <mergeCell ref="G34:G35"/>
    <mergeCell ref="AA32:AA33"/>
    <mergeCell ref="D18:Z18"/>
    <mergeCell ref="AA22:AA23"/>
    <mergeCell ref="A32:A33"/>
    <mergeCell ref="B32:B33"/>
    <mergeCell ref="D32:D33"/>
    <mergeCell ref="E32:E33"/>
    <mergeCell ref="G32:G33"/>
    <mergeCell ref="H32:H33"/>
    <mergeCell ref="J32:J33"/>
    <mergeCell ref="K32:K33"/>
    <mergeCell ref="M32:M33"/>
    <mergeCell ref="N32:N33"/>
    <mergeCell ref="P32:P33"/>
    <mergeCell ref="Q32:Q33"/>
    <mergeCell ref="Z32:Z33"/>
    <mergeCell ref="D10:Z10"/>
    <mergeCell ref="F2:S2"/>
    <mergeCell ref="B3:C3"/>
    <mergeCell ref="F3:S3"/>
    <mergeCell ref="W3:AA3"/>
    <mergeCell ref="AA5:AA6"/>
  </mergeCells>
  <phoneticPr fontId="3" type="noConversion"/>
  <pageMargins left="0" right="0" top="0.28999999999999998" bottom="0" header="0" footer="0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8"/>
  <sheetViews>
    <sheetView showGridLines="0" zoomScale="130" zoomScaleNormal="130" workbookViewId="0">
      <selection activeCell="F40" sqref="F40"/>
    </sheetView>
  </sheetViews>
  <sheetFormatPr defaultColWidth="4.88671875" defaultRowHeight="14.45" customHeight="1" x14ac:dyDescent="0.3"/>
  <cols>
    <col min="1" max="1" width="1.5546875" style="179" customWidth="1"/>
    <col min="2" max="4" width="4.88671875" style="17" customWidth="1"/>
    <col min="5" max="5" width="5.88671875" style="17" customWidth="1"/>
    <col min="6" max="26" width="4.88671875" style="17" customWidth="1"/>
    <col min="27" max="27" width="4.6640625" style="3" customWidth="1"/>
    <col min="28" max="16384" width="4.88671875" style="17"/>
  </cols>
  <sheetData>
    <row r="2" spans="1:27" s="180" customFormat="1" ht="24.75" customHeight="1" thickBot="1" x14ac:dyDescent="0.2">
      <c r="A2" s="179"/>
      <c r="F2" s="154" t="s">
        <v>54</v>
      </c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AA2" s="3"/>
    </row>
    <row r="3" spans="1:27" s="180" customFormat="1" ht="14.45" customHeight="1" thickTop="1" x14ac:dyDescent="0.15">
      <c r="A3" s="179"/>
      <c r="B3" s="181" t="s">
        <v>55</v>
      </c>
      <c r="C3" s="181"/>
      <c r="F3" s="156" t="s">
        <v>56</v>
      </c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W3" s="182" t="s">
        <v>57</v>
      </c>
      <c r="X3" s="182"/>
      <c r="Y3" s="182"/>
      <c r="Z3" s="182"/>
      <c r="AA3" s="182"/>
    </row>
    <row r="4" spans="1:27" ht="14.45" customHeight="1" thickBot="1" x14ac:dyDescent="0.35">
      <c r="W4" s="183"/>
      <c r="X4" s="183"/>
      <c r="Y4" s="183"/>
      <c r="Z4" s="183"/>
      <c r="AA4" s="183"/>
    </row>
    <row r="5" spans="1:27" ht="16.5" customHeight="1" x14ac:dyDescent="0.3">
      <c r="B5" s="184" t="s">
        <v>58</v>
      </c>
      <c r="C5" s="185"/>
      <c r="D5" s="186" t="s">
        <v>59</v>
      </c>
      <c r="E5" s="187"/>
      <c r="F5" s="185"/>
      <c r="G5" s="186" t="s">
        <v>60</v>
      </c>
      <c r="H5" s="187"/>
      <c r="I5" s="185"/>
      <c r="J5" s="186" t="s">
        <v>61</v>
      </c>
      <c r="K5" s="187"/>
      <c r="L5" s="185"/>
      <c r="M5" s="186" t="s">
        <v>62</v>
      </c>
      <c r="N5" s="187"/>
      <c r="O5" s="185"/>
      <c r="P5" s="186" t="s">
        <v>63</v>
      </c>
      <c r="Q5" s="187"/>
      <c r="R5" s="185"/>
      <c r="S5" s="186" t="s">
        <v>64</v>
      </c>
      <c r="T5" s="187"/>
      <c r="U5" s="185"/>
      <c r="V5" s="186" t="s">
        <v>65</v>
      </c>
      <c r="W5" s="187"/>
      <c r="X5" s="185"/>
      <c r="Y5" s="186" t="s">
        <v>66</v>
      </c>
      <c r="Z5" s="187"/>
      <c r="AA5" s="188" t="s">
        <v>67</v>
      </c>
    </row>
    <row r="6" spans="1:27" ht="16.5" customHeight="1" thickBot="1" x14ac:dyDescent="0.35">
      <c r="B6" s="189" t="s">
        <v>68</v>
      </c>
      <c r="C6" s="13" t="s">
        <v>69</v>
      </c>
      <c r="D6" s="14" t="s">
        <v>70</v>
      </c>
      <c r="E6" s="15" t="s">
        <v>71</v>
      </c>
      <c r="F6" s="13" t="s">
        <v>69</v>
      </c>
      <c r="G6" s="14" t="s">
        <v>70</v>
      </c>
      <c r="H6" s="15" t="s">
        <v>71</v>
      </c>
      <c r="I6" s="13" t="s">
        <v>69</v>
      </c>
      <c r="J6" s="14" t="s">
        <v>70</v>
      </c>
      <c r="K6" s="15" t="s">
        <v>71</v>
      </c>
      <c r="L6" s="13" t="s">
        <v>69</v>
      </c>
      <c r="M6" s="14" t="s">
        <v>70</v>
      </c>
      <c r="N6" s="15" t="s">
        <v>71</v>
      </c>
      <c r="O6" s="13" t="s">
        <v>69</v>
      </c>
      <c r="P6" s="14" t="s">
        <v>70</v>
      </c>
      <c r="Q6" s="15" t="s">
        <v>71</v>
      </c>
      <c r="R6" s="13" t="s">
        <v>69</v>
      </c>
      <c r="S6" s="14" t="s">
        <v>70</v>
      </c>
      <c r="T6" s="15" t="s">
        <v>71</v>
      </c>
      <c r="U6" s="13" t="s">
        <v>69</v>
      </c>
      <c r="V6" s="14" t="s">
        <v>70</v>
      </c>
      <c r="W6" s="15" t="s">
        <v>71</v>
      </c>
      <c r="X6" s="13" t="s">
        <v>69</v>
      </c>
      <c r="Y6" s="14" t="s">
        <v>70</v>
      </c>
      <c r="Z6" s="15" t="s">
        <v>71</v>
      </c>
      <c r="AA6" s="190"/>
    </row>
    <row r="7" spans="1:27" s="198" customFormat="1" ht="16.5" customHeight="1" thickTop="1" x14ac:dyDescent="0.3">
      <c r="A7" s="191">
        <v>1</v>
      </c>
      <c r="B7" s="192" t="s">
        <v>72</v>
      </c>
      <c r="C7" s="23" t="str">
        <f>'[2]100m'!D127</f>
        <v>임지희</v>
      </c>
      <c r="D7" s="193" t="str">
        <f>'[2]100m'!E127</f>
        <v>인하대</v>
      </c>
      <c r="E7" s="194" t="str">
        <f>'[2]100m'!F127</f>
        <v>12.42</v>
      </c>
      <c r="F7" s="193" t="str">
        <f>'[2]100m'!D128</f>
        <v>김예지</v>
      </c>
      <c r="G7" s="193" t="str">
        <f>'[2]100m'!E128</f>
        <v>인하대</v>
      </c>
      <c r="H7" s="194" t="str">
        <f>'[2]100m'!F128</f>
        <v>12.49</v>
      </c>
      <c r="I7" s="193" t="str">
        <f>'[2]100m'!D129</f>
        <v>최유정</v>
      </c>
      <c r="J7" s="193" t="str">
        <f>'[2]100m'!E129</f>
        <v>충북대</v>
      </c>
      <c r="K7" s="195">
        <f>'[2]100m'!F129</f>
        <v>12.77</v>
      </c>
      <c r="L7" s="193" t="str">
        <f>'[2]100m'!D130</f>
        <v>최하영</v>
      </c>
      <c r="M7" s="193" t="str">
        <f>'[2]100m'!E130</f>
        <v>강원대</v>
      </c>
      <c r="N7" s="194">
        <f>'[2]100m'!F130</f>
        <v>12.78</v>
      </c>
      <c r="O7" s="193" t="str">
        <f>'[2]100m'!D131</f>
        <v>송유진</v>
      </c>
      <c r="P7" s="193" t="str">
        <f>'[2]100m'!E131</f>
        <v>영남대</v>
      </c>
      <c r="Q7" s="194" t="str">
        <f>'[2]100m'!F131</f>
        <v>12.92</v>
      </c>
      <c r="R7" s="193" t="str">
        <f>'[2]100m'!D132</f>
        <v>조은주</v>
      </c>
      <c r="S7" s="193" t="str">
        <f>'[2]100m'!E132</f>
        <v>강원대</v>
      </c>
      <c r="T7" s="194" t="str">
        <f>'[2]100m'!F132</f>
        <v>13.07</v>
      </c>
      <c r="U7" s="193" t="s">
        <v>73</v>
      </c>
      <c r="V7" s="193" t="s">
        <v>74</v>
      </c>
      <c r="W7" s="194" t="s">
        <v>75</v>
      </c>
      <c r="X7" s="193" t="s">
        <v>76</v>
      </c>
      <c r="Y7" s="193" t="s">
        <v>77</v>
      </c>
      <c r="Z7" s="196" t="s">
        <v>78</v>
      </c>
      <c r="AA7" s="197"/>
    </row>
    <row r="8" spans="1:27" s="205" customFormat="1" ht="16.5" customHeight="1" x14ac:dyDescent="0.3">
      <c r="A8" s="191"/>
      <c r="B8" s="199" t="s">
        <v>79</v>
      </c>
      <c r="C8" s="200" t="str">
        <f>'[2]100m'!E124</f>
        <v>-0.8</v>
      </c>
      <c r="D8" s="201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3"/>
      <c r="AA8" s="204"/>
    </row>
    <row r="9" spans="1:27" s="205" customFormat="1" ht="16.5" customHeight="1" x14ac:dyDescent="0.3">
      <c r="A9" s="206" t="s">
        <v>80</v>
      </c>
      <c r="B9" s="207" t="s">
        <v>81</v>
      </c>
      <c r="C9" s="208" t="str">
        <f>'[2]200m'!D243</f>
        <v>이한나</v>
      </c>
      <c r="D9" s="209" t="str">
        <f>'[2]200m'!E243</f>
        <v>충남대</v>
      </c>
      <c r="E9" s="210" t="str">
        <f>'[2]200m'!F243</f>
        <v>26.21</v>
      </c>
      <c r="F9" s="208" t="str">
        <f>'[2]200m'!D244</f>
        <v>김솔빈</v>
      </c>
      <c r="G9" s="211" t="str">
        <f>'[2]200m'!E244</f>
        <v>충남대</v>
      </c>
      <c r="H9" s="212" t="str">
        <f>'[2]200m'!F244</f>
        <v>26.60</v>
      </c>
      <c r="I9" s="208" t="str">
        <f>'[2]200m'!D245</f>
        <v>이희진</v>
      </c>
      <c r="J9" s="209" t="str">
        <f>'[2]200m'!E245</f>
        <v>한국체대</v>
      </c>
      <c r="K9" s="212" t="str">
        <f>'[2]200m'!F245</f>
        <v>26.61</v>
      </c>
      <c r="L9" s="208" t="str">
        <f>'[2]200m'!D246</f>
        <v>조은주</v>
      </c>
      <c r="M9" s="209" t="str">
        <f>'[2]200m'!E246</f>
        <v>강원대</v>
      </c>
      <c r="N9" s="212" t="str">
        <f>'[2]200m'!F246</f>
        <v>26.69</v>
      </c>
      <c r="O9" s="208" t="str">
        <f>'[2]200m'!D247</f>
        <v>유수민</v>
      </c>
      <c r="P9" s="209" t="str">
        <f>'[2]200m'!E247</f>
        <v>경운대</v>
      </c>
      <c r="Q9" s="212" t="str">
        <f>'[2]200m'!F247</f>
        <v>26.89</v>
      </c>
      <c r="R9" s="208" t="str">
        <f>'[2]200m'!D248</f>
        <v>오선애</v>
      </c>
      <c r="S9" s="211" t="str">
        <f>'[2]200m'!E248</f>
        <v>성결대</v>
      </c>
      <c r="T9" s="212" t="str">
        <f>'[2]200m'!F248</f>
        <v>26.96</v>
      </c>
      <c r="U9" s="208" t="str">
        <f>'[2]200m'!D249</f>
        <v>문시연</v>
      </c>
      <c r="V9" s="211" t="str">
        <f>'[2]200m'!E249</f>
        <v>인하대</v>
      </c>
      <c r="W9" s="213" t="s">
        <v>82</v>
      </c>
      <c r="X9" s="208" t="str">
        <f>'[2]200m'!D250</f>
        <v>최유정</v>
      </c>
      <c r="Y9" s="209" t="str">
        <f>'[2]200m'!E250</f>
        <v>충북대</v>
      </c>
      <c r="Z9" s="213" t="s">
        <v>83</v>
      </c>
      <c r="AA9" s="214"/>
    </row>
    <row r="10" spans="1:27" s="205" customFormat="1" ht="16.5" customHeight="1" x14ac:dyDescent="0.3">
      <c r="A10" s="215"/>
      <c r="B10" s="199" t="s">
        <v>84</v>
      </c>
      <c r="C10" s="29" t="str">
        <f>'[2]200m'!E240</f>
        <v>-1.1</v>
      </c>
      <c r="D10" s="216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8"/>
      <c r="AA10" s="204"/>
    </row>
    <row r="11" spans="1:27" s="228" customFormat="1" ht="16.5" customHeight="1" x14ac:dyDescent="0.3">
      <c r="A11" s="191">
        <v>1</v>
      </c>
      <c r="B11" s="219" t="s">
        <v>85</v>
      </c>
      <c r="C11" s="220" t="str">
        <f>'[2]400m'!D64</f>
        <v>김민지</v>
      </c>
      <c r="D11" s="221" t="str">
        <f>'[2]400m'!E64</f>
        <v>창원대</v>
      </c>
      <c r="E11" s="222" t="str">
        <f>'[2]400m'!F64</f>
        <v>57.95</v>
      </c>
      <c r="F11" s="220" t="str">
        <f>'[2]400m'!D65</f>
        <v>이한나</v>
      </c>
      <c r="G11" s="221" t="str">
        <f>'[2]400m'!E65</f>
        <v>충남대</v>
      </c>
      <c r="H11" s="222" t="str">
        <f>'[2]400m'!F65</f>
        <v>58.16</v>
      </c>
      <c r="I11" s="220" t="str">
        <f>'[2]400m'!D66</f>
        <v>최미래</v>
      </c>
      <c r="J11" s="221" t="str">
        <f>'[2]400m'!E66</f>
        <v>충남대</v>
      </c>
      <c r="K11" s="223" t="str">
        <f>'[2]400m'!F66</f>
        <v>58.93</v>
      </c>
      <c r="L11" s="220" t="str">
        <f>'[2]400m'!D67</f>
        <v>김지원</v>
      </c>
      <c r="M11" s="221" t="str">
        <f>'[2]400m'!E67</f>
        <v>충북대</v>
      </c>
      <c r="N11" s="223" t="str">
        <f>'[2]400m'!F67</f>
        <v>1:00.31</v>
      </c>
      <c r="O11" s="220" t="str">
        <f>'[2]400m'!D68</f>
        <v>김민재</v>
      </c>
      <c r="P11" s="221" t="str">
        <f>'[2]400m'!E68</f>
        <v>인하대</v>
      </c>
      <c r="Q11" s="223" t="str">
        <f>'[2]400m'!F68</f>
        <v>1:03.13</v>
      </c>
      <c r="R11" s="220" t="s">
        <v>86</v>
      </c>
      <c r="S11" s="221" t="s">
        <v>87</v>
      </c>
      <c r="T11" s="223" t="s">
        <v>88</v>
      </c>
      <c r="U11" s="224"/>
      <c r="V11" s="221"/>
      <c r="W11" s="223"/>
      <c r="X11" s="225"/>
      <c r="Y11" s="209"/>
      <c r="Z11" s="226"/>
      <c r="AA11" s="227"/>
    </row>
    <row r="12" spans="1:27" s="205" customFormat="1" ht="16.5" customHeight="1" x14ac:dyDescent="0.3">
      <c r="A12" s="206" t="s">
        <v>89</v>
      </c>
      <c r="B12" s="229" t="s">
        <v>27</v>
      </c>
      <c r="C12" s="220" t="str">
        <f>'[2]800m'!D104</f>
        <v>김지원</v>
      </c>
      <c r="D12" s="221" t="str">
        <f>'[2]800m'!E104</f>
        <v>충북대</v>
      </c>
      <c r="E12" s="230" t="str">
        <f>'[2]800m'!F104</f>
        <v>2:20.30</v>
      </c>
      <c r="F12" s="220" t="str">
        <f>'[2]800m'!D105</f>
        <v>심산순</v>
      </c>
      <c r="G12" s="221" t="str">
        <f>'[2]800m'!E105</f>
        <v>경도대</v>
      </c>
      <c r="H12" s="230">
        <f>'[2]800m'!F105</f>
        <v>1.6399305555555557E-3</v>
      </c>
      <c r="I12" s="220" t="str">
        <f>'[2]800m'!D106</f>
        <v>박현희</v>
      </c>
      <c r="J12" s="221" t="str">
        <f>'[2]800m'!E106</f>
        <v>목포과학대</v>
      </c>
      <c r="K12" s="230">
        <f>'[2]800m'!F106</f>
        <v>1.651736111111111E-3</v>
      </c>
      <c r="L12" s="220" t="str">
        <f>'[2]800m'!D107</f>
        <v>여다경</v>
      </c>
      <c r="M12" s="221" t="str">
        <f>'[2]800m'!E107</f>
        <v>한국체대</v>
      </c>
      <c r="N12" s="230">
        <f>'[2]800m'!F107</f>
        <v>1.6842592592592595E-3</v>
      </c>
      <c r="O12" s="220" t="str">
        <f>'[2]800m'!D108</f>
        <v>박기란</v>
      </c>
      <c r="P12" s="221" t="str">
        <f>'[2]800m'!E108</f>
        <v>동원과기대</v>
      </c>
      <c r="Q12" s="230">
        <f>'[2]800m'!F108</f>
        <v>1.7968749999999999E-3</v>
      </c>
      <c r="R12" s="220"/>
      <c r="S12" s="221"/>
      <c r="T12" s="230"/>
      <c r="U12" s="225"/>
      <c r="V12" s="209"/>
      <c r="W12" s="230"/>
      <c r="X12" s="225"/>
      <c r="Y12" s="209"/>
      <c r="Z12" s="230"/>
      <c r="AA12" s="227"/>
    </row>
    <row r="13" spans="1:27" s="228" customFormat="1" ht="16.5" customHeight="1" x14ac:dyDescent="0.3">
      <c r="A13" s="191">
        <v>1</v>
      </c>
      <c r="B13" s="219" t="s">
        <v>28</v>
      </c>
      <c r="C13" s="220" t="str">
        <f>'[2]1500m'!D9</f>
        <v>최수미</v>
      </c>
      <c r="D13" s="221" t="str">
        <f>'[2]1500m'!E9</f>
        <v>제주대</v>
      </c>
      <c r="E13" s="231">
        <f>'[2]1500m'!F9</f>
        <v>3.3715277777777784E-3</v>
      </c>
      <c r="F13" s="220" t="str">
        <f>'[2]1500m'!D10</f>
        <v>심삼순</v>
      </c>
      <c r="G13" s="221" t="str">
        <f>'[2]1500m'!E10</f>
        <v>경도대</v>
      </c>
      <c r="H13" s="231">
        <f>'[2]1500m'!F10</f>
        <v>3.5152777777777782E-3</v>
      </c>
      <c r="I13" s="220" t="str">
        <f>'[2]1500m'!D11</f>
        <v>박현희</v>
      </c>
      <c r="J13" s="221" t="str">
        <f>'[2]1500m'!E11</f>
        <v>목포과학대</v>
      </c>
      <c r="K13" s="230">
        <f>'[2]1500m'!F11</f>
        <v>3.8063657407407408E-3</v>
      </c>
      <c r="L13" s="220"/>
      <c r="M13" s="221"/>
      <c r="N13" s="230"/>
      <c r="O13" s="220"/>
      <c r="P13" s="221"/>
      <c r="Q13" s="230"/>
      <c r="R13" s="220"/>
      <c r="S13" s="221"/>
      <c r="T13" s="230"/>
      <c r="U13" s="220"/>
      <c r="V13" s="221"/>
      <c r="W13" s="230"/>
      <c r="X13" s="220"/>
      <c r="Y13" s="221"/>
      <c r="Z13" s="230"/>
      <c r="AA13" s="227"/>
    </row>
    <row r="14" spans="1:27" s="205" customFormat="1" ht="16.5" customHeight="1" x14ac:dyDescent="0.3">
      <c r="A14" s="179">
        <v>3</v>
      </c>
      <c r="B14" s="229" t="s">
        <v>29</v>
      </c>
      <c r="C14" s="232" t="str">
        <f>'[2]5000m'!D7</f>
        <v>이신나</v>
      </c>
      <c r="D14" s="221" t="str">
        <f>'[2]5000m'!E7</f>
        <v>동양대</v>
      </c>
      <c r="E14" s="233">
        <f>'[2]5000m'!F7</f>
        <v>1.4099421296296296E-2</v>
      </c>
      <c r="F14" s="232"/>
      <c r="G14" s="221"/>
      <c r="H14" s="234"/>
      <c r="I14" s="232"/>
      <c r="J14" s="221"/>
      <c r="K14" s="234"/>
      <c r="L14" s="232"/>
      <c r="M14" s="221"/>
      <c r="N14" s="234"/>
      <c r="O14" s="232"/>
      <c r="P14" s="221"/>
      <c r="Q14" s="234"/>
      <c r="R14" s="232"/>
      <c r="S14" s="221"/>
      <c r="T14" s="234"/>
      <c r="U14" s="232"/>
      <c r="V14" s="221"/>
      <c r="W14" s="234"/>
      <c r="X14" s="232"/>
      <c r="Y14" s="221"/>
      <c r="Z14" s="234"/>
      <c r="AA14" s="227"/>
    </row>
    <row r="15" spans="1:27" s="228" customFormat="1" ht="16.5" customHeight="1" x14ac:dyDescent="0.3">
      <c r="A15" s="235"/>
      <c r="B15" s="219" t="s">
        <v>90</v>
      </c>
      <c r="C15" s="220"/>
      <c r="D15" s="221"/>
      <c r="E15" s="230"/>
      <c r="F15" s="220"/>
      <c r="G15" s="221"/>
      <c r="H15" s="230"/>
      <c r="I15" s="220"/>
      <c r="J15" s="221"/>
      <c r="K15" s="230"/>
      <c r="L15" s="220"/>
      <c r="M15" s="221"/>
      <c r="N15" s="230"/>
      <c r="O15" s="220"/>
      <c r="P15" s="221"/>
      <c r="Q15" s="230"/>
      <c r="R15" s="220"/>
      <c r="S15" s="221"/>
      <c r="T15" s="236"/>
      <c r="U15" s="220"/>
      <c r="V15" s="221"/>
      <c r="W15" s="236"/>
      <c r="X15" s="220"/>
      <c r="Y15" s="221"/>
      <c r="Z15" s="236"/>
      <c r="AA15" s="227"/>
    </row>
    <row r="16" spans="1:27" s="205" customFormat="1" ht="16.5" customHeight="1" x14ac:dyDescent="0.3">
      <c r="A16" s="237" t="s">
        <v>91</v>
      </c>
      <c r="B16" s="238" t="s">
        <v>92</v>
      </c>
      <c r="C16" s="232"/>
      <c r="D16" s="221"/>
      <c r="E16" s="231"/>
      <c r="F16" s="232"/>
      <c r="G16" s="221"/>
      <c r="H16" s="231"/>
      <c r="I16" s="232"/>
      <c r="J16" s="221"/>
      <c r="K16" s="231"/>
      <c r="L16" s="232"/>
      <c r="M16" s="221"/>
      <c r="N16" s="236"/>
      <c r="O16" s="232"/>
      <c r="P16" s="221"/>
      <c r="Q16" s="236"/>
      <c r="R16" s="232"/>
      <c r="S16" s="221"/>
      <c r="T16" s="236"/>
      <c r="U16" s="232"/>
      <c r="V16" s="221"/>
      <c r="W16" s="236"/>
      <c r="X16" s="232"/>
      <c r="Y16" s="221"/>
      <c r="Z16" s="236"/>
      <c r="AA16" s="227"/>
    </row>
    <row r="17" spans="1:27" s="198" customFormat="1" ht="16.5" customHeight="1" x14ac:dyDescent="0.3">
      <c r="A17" s="239">
        <v>3</v>
      </c>
      <c r="B17" s="240" t="s">
        <v>93</v>
      </c>
      <c r="C17" s="225" t="str">
        <f>'[2]100H'!D67</f>
        <v>송유진</v>
      </c>
      <c r="D17" s="209" t="str">
        <f>'[2]100H'!E67</f>
        <v>영남대학교</v>
      </c>
      <c r="E17" s="241">
        <f>'[2]100H'!F67</f>
        <v>14.85</v>
      </c>
      <c r="F17" s="225" t="str">
        <f>'[2]100H'!D68</f>
        <v>노희선</v>
      </c>
      <c r="G17" s="209" t="str">
        <f>'[2]100H'!E68</f>
        <v>경북대학교(B)</v>
      </c>
      <c r="H17" s="242" t="str">
        <f>'[2]100H'!F68</f>
        <v>15.00</v>
      </c>
      <c r="I17" s="225" t="str">
        <f>'[2]100H'!D69</f>
        <v>신여원</v>
      </c>
      <c r="J17" s="209" t="str">
        <f>'[2]100H'!E69</f>
        <v>한양대학교(B)</v>
      </c>
      <c r="K17" s="241">
        <f>'[2]100H'!F69</f>
        <v>21.99</v>
      </c>
      <c r="L17" s="225" t="str">
        <f>'[2]100H'!D70</f>
        <v>김경리</v>
      </c>
      <c r="M17" s="209" t="str">
        <f>'[2]100H'!E70</f>
        <v>한국체육대학교</v>
      </c>
      <c r="N17" s="241">
        <f>'[2]100H'!F70</f>
        <v>0</v>
      </c>
      <c r="O17" s="225"/>
      <c r="P17" s="209"/>
      <c r="Q17" s="243"/>
      <c r="R17" s="225"/>
      <c r="S17" s="209"/>
      <c r="T17" s="243"/>
      <c r="U17" s="225"/>
      <c r="V17" s="209"/>
      <c r="W17" s="243"/>
      <c r="X17" s="225"/>
      <c r="Y17" s="209"/>
      <c r="Z17" s="243"/>
      <c r="AA17" s="227"/>
    </row>
    <row r="18" spans="1:27" s="205" customFormat="1" ht="16.5" customHeight="1" x14ac:dyDescent="0.3">
      <c r="A18" s="179"/>
      <c r="B18" s="199" t="s">
        <v>84</v>
      </c>
      <c r="C18" s="244" t="str">
        <f>'[2]100H'!E63</f>
        <v>-0.9</v>
      </c>
      <c r="D18" s="245"/>
      <c r="E18" s="246"/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  <c r="Y18" s="246"/>
      <c r="Z18" s="247"/>
      <c r="AA18" s="204"/>
    </row>
    <row r="19" spans="1:27" s="228" customFormat="1" ht="16.5" customHeight="1" x14ac:dyDescent="0.3">
      <c r="A19" s="206" t="s">
        <v>89</v>
      </c>
      <c r="B19" s="219" t="s">
        <v>94</v>
      </c>
      <c r="C19" s="220" t="str">
        <f>'[2]400H'!D118</f>
        <v>김민지</v>
      </c>
      <c r="D19" s="221" t="str">
        <f>'[2]400H'!E118</f>
        <v>창원대</v>
      </c>
      <c r="E19" s="248" t="str">
        <f>'[2]400H'!F118</f>
        <v>1:03.72</v>
      </c>
      <c r="F19" s="220" t="str">
        <f>'[2]400H'!D119</f>
        <v>김태은</v>
      </c>
      <c r="G19" s="221" t="str">
        <f>'[2]400H'!E119</f>
        <v>안동대</v>
      </c>
      <c r="H19" s="230" t="str">
        <f>'[2]400H'!F119</f>
        <v>1:03.89</v>
      </c>
      <c r="I19" s="220" t="str">
        <f>'[2]400H'!D120</f>
        <v>김희영</v>
      </c>
      <c r="J19" s="221" t="str">
        <f>'[2]400H'!E120</f>
        <v>충남대</v>
      </c>
      <c r="K19" s="230">
        <f>'[2]400H'!F120</f>
        <v>7.6967592592592593E-4</v>
      </c>
      <c r="L19" s="220" t="str">
        <f>'[2]400H'!D121</f>
        <v>최연정</v>
      </c>
      <c r="M19" s="221" t="str">
        <f>'[2]400H'!E121</f>
        <v>충남대</v>
      </c>
      <c r="N19" s="249">
        <f>'[2]400H'!F121</f>
        <v>7.9942129629629634E-4</v>
      </c>
      <c r="O19" s="220"/>
      <c r="P19" s="221"/>
      <c r="Q19" s="223"/>
      <c r="R19" s="220"/>
      <c r="S19" s="221"/>
      <c r="T19" s="223"/>
      <c r="U19" s="220"/>
      <c r="V19" s="221"/>
      <c r="W19" s="223"/>
      <c r="X19" s="220"/>
      <c r="Y19" s="221"/>
      <c r="Z19" s="230"/>
      <c r="AA19" s="227"/>
    </row>
    <row r="20" spans="1:27" s="205" customFormat="1" ht="16.5" customHeight="1" x14ac:dyDescent="0.3">
      <c r="A20" s="250" t="s">
        <v>91</v>
      </c>
      <c r="B20" s="219" t="s">
        <v>39</v>
      </c>
      <c r="C20" s="232" t="str">
        <f>[2]높이뛰기!D7</f>
        <v>김은정</v>
      </c>
      <c r="D20" s="251" t="str">
        <f>[2]높이뛰기!E7</f>
        <v>한국체대</v>
      </c>
      <c r="E20" s="252" t="str">
        <f>[2]높이뛰기!AJ7</f>
        <v>1m73</v>
      </c>
      <c r="F20" s="232" t="str">
        <f>[2]높이뛰기!D8</f>
        <v>김다혜</v>
      </c>
      <c r="G20" s="221" t="str">
        <f>[2]높이뛰기!E8</f>
        <v>전북대</v>
      </c>
      <c r="H20" s="253" t="str">
        <f>[2]높이뛰기!AJ8</f>
        <v>1m55</v>
      </c>
      <c r="I20" s="232" t="str">
        <f>[2]높이뛰기!E9</f>
        <v>한국체대</v>
      </c>
      <c r="J20" s="221" t="str">
        <f>[2]높이뛰기!E9</f>
        <v>한국체대</v>
      </c>
      <c r="K20" s="253" t="str">
        <f>[2]높이뛰기!AJ9</f>
        <v>NM</v>
      </c>
      <c r="L20" s="254">
        <f>[2]높이뛰기!D10</f>
        <v>0</v>
      </c>
      <c r="M20" s="221">
        <f>[2]높이뛰기!E10</f>
        <v>0</v>
      </c>
      <c r="N20" s="253">
        <f>[2]높이뛰기!AJ10</f>
        <v>0</v>
      </c>
      <c r="O20" s="254"/>
      <c r="P20" s="221"/>
      <c r="Q20" s="255"/>
      <c r="R20" s="254"/>
      <c r="S20" s="221"/>
      <c r="T20" s="256"/>
      <c r="U20" s="254"/>
      <c r="V20" s="221"/>
      <c r="W20" s="255"/>
      <c r="X20" s="254"/>
      <c r="Y20" s="221"/>
      <c r="Z20" s="257"/>
      <c r="AA20" s="258"/>
    </row>
    <row r="21" spans="1:27" ht="16.5" customHeight="1" x14ac:dyDescent="0.3">
      <c r="A21" s="191">
        <v>1</v>
      </c>
      <c r="B21" s="259" t="s">
        <v>95</v>
      </c>
      <c r="C21" s="232" t="str">
        <f>[2]장대!D6</f>
        <v>이현정</v>
      </c>
      <c r="D21" s="221" t="str">
        <f>[2]장대!E6</f>
        <v>한체대</v>
      </c>
      <c r="E21" s="260" t="str">
        <f>[2]장대!AJ6</f>
        <v>NM</v>
      </c>
      <c r="F21" s="232" t="str">
        <f>[2]장대!D7</f>
        <v>조민지</v>
      </c>
      <c r="G21" s="221" t="str">
        <f>[2]장대!E7</f>
        <v>동아대</v>
      </c>
      <c r="H21" s="261" t="str">
        <f>[2]장대!AJ7</f>
        <v>NM</v>
      </c>
      <c r="I21" s="232" t="str">
        <f>[2]장대!D8</f>
        <v>배한나</v>
      </c>
      <c r="J21" s="221" t="str">
        <f>[2]장대!E8</f>
        <v>한체대</v>
      </c>
      <c r="K21" s="261" t="str">
        <f>[2]장대!AJ8</f>
        <v>NM</v>
      </c>
      <c r="L21" s="232"/>
      <c r="M21" s="221"/>
      <c r="N21" s="261"/>
      <c r="O21" s="232"/>
      <c r="P21" s="221"/>
      <c r="Q21" s="261"/>
      <c r="R21" s="232"/>
      <c r="S21" s="221"/>
      <c r="T21" s="261"/>
      <c r="U21" s="232"/>
      <c r="V21" s="221"/>
      <c r="W21" s="261"/>
      <c r="X21" s="232"/>
      <c r="Y21" s="221"/>
      <c r="Z21" s="261"/>
      <c r="AA21" s="258"/>
    </row>
    <row r="22" spans="1:27" s="228" customFormat="1" ht="16.5" customHeight="1" x14ac:dyDescent="0.3">
      <c r="A22" s="262" t="s">
        <v>43</v>
      </c>
      <c r="B22" s="263" t="s">
        <v>96</v>
      </c>
      <c r="C22" s="225" t="str">
        <f>[2]멀리!D6</f>
        <v>고지혜</v>
      </c>
      <c r="D22" s="209" t="str">
        <f>[2]멀리!E6</f>
        <v>성결대</v>
      </c>
      <c r="E22" s="264">
        <f>[2]멀리!M6</f>
        <v>5.46</v>
      </c>
      <c r="F22" s="225" t="str">
        <f>[2]멀리!D8</f>
        <v>박소희</v>
      </c>
      <c r="G22" s="209" t="str">
        <f>[2]멀리!E8</f>
        <v>한국체대</v>
      </c>
      <c r="H22" s="264">
        <f>[2]멀리!M8</f>
        <v>5.45</v>
      </c>
      <c r="I22" s="225" t="s">
        <v>97</v>
      </c>
      <c r="J22" s="209" t="s">
        <v>98</v>
      </c>
      <c r="K22" s="264">
        <v>5.42</v>
      </c>
      <c r="L22" s="225" t="s">
        <v>99</v>
      </c>
      <c r="M22" s="209" t="s">
        <v>100</v>
      </c>
      <c r="N22" s="264" t="s">
        <v>101</v>
      </c>
      <c r="O22" s="225" t="str">
        <f>[2]멀리!D14</f>
        <v>이주현</v>
      </c>
      <c r="P22" s="209" t="str">
        <f>[2]멀리!E14</f>
        <v>전북대</v>
      </c>
      <c r="Q22" s="264">
        <f>[2]멀리!M14</f>
        <v>4.97</v>
      </c>
      <c r="R22" s="225"/>
      <c r="S22" s="209"/>
      <c r="T22" s="264"/>
      <c r="U22" s="225"/>
      <c r="V22" s="209"/>
      <c r="W22" s="264"/>
      <c r="X22" s="225"/>
      <c r="Y22" s="209"/>
      <c r="Z22" s="264"/>
      <c r="AA22" s="258"/>
    </row>
    <row r="23" spans="1:27" s="205" customFormat="1" ht="16.5" customHeight="1" x14ac:dyDescent="0.3">
      <c r="A23" s="262"/>
      <c r="B23" s="265" t="s">
        <v>84</v>
      </c>
      <c r="C23" s="200"/>
      <c r="D23" s="266"/>
      <c r="E23" s="267" t="str">
        <f>[2]멀리!M7</f>
        <v>+1.0</v>
      </c>
      <c r="F23" s="200"/>
      <c r="G23" s="266"/>
      <c r="H23" s="267" t="str">
        <f>[2]멀리!M9</f>
        <v>-0.3</v>
      </c>
      <c r="I23" s="200"/>
      <c r="J23" s="266"/>
      <c r="K23" s="267" t="s">
        <v>102</v>
      </c>
      <c r="L23" s="200"/>
      <c r="M23" s="266"/>
      <c r="N23" s="267" t="s">
        <v>103</v>
      </c>
      <c r="O23" s="200"/>
      <c r="P23" s="266"/>
      <c r="Q23" s="267" t="str">
        <f>[2]멀리!M15</f>
        <v>+0.7</v>
      </c>
      <c r="R23" s="268"/>
      <c r="S23" s="269"/>
      <c r="T23" s="270"/>
      <c r="U23" s="200"/>
      <c r="V23" s="266"/>
      <c r="W23" s="267"/>
      <c r="X23" s="200"/>
      <c r="Y23" s="266"/>
      <c r="Z23" s="271"/>
      <c r="AA23" s="272"/>
    </row>
    <row r="24" spans="1:27" s="205" customFormat="1" ht="16.5" customHeight="1" x14ac:dyDescent="0.3">
      <c r="A24" s="215">
        <v>2</v>
      </c>
      <c r="B24" s="263" t="s">
        <v>104</v>
      </c>
      <c r="C24" s="225" t="str">
        <f>[2]세단!D6</f>
        <v>이현정</v>
      </c>
      <c r="D24" s="209" t="str">
        <f>[2]세단!E6</f>
        <v>한국체대</v>
      </c>
      <c r="E24" s="264">
        <f>[2]세단!M6</f>
        <v>11.89</v>
      </c>
      <c r="F24" s="225"/>
      <c r="G24" s="209"/>
      <c r="H24" s="264"/>
      <c r="I24" s="225"/>
      <c r="J24" s="209"/>
      <c r="K24" s="264"/>
      <c r="L24" s="225"/>
      <c r="M24" s="209"/>
      <c r="N24" s="264"/>
      <c r="O24" s="225"/>
      <c r="P24" s="209"/>
      <c r="Q24" s="273"/>
      <c r="R24" s="274"/>
      <c r="S24" s="275"/>
      <c r="T24" s="276"/>
      <c r="U24" s="277"/>
      <c r="V24" s="209"/>
      <c r="W24" s="264"/>
      <c r="X24" s="225"/>
      <c r="Y24" s="209"/>
      <c r="Z24" s="264"/>
      <c r="AA24" s="258"/>
    </row>
    <row r="25" spans="1:27" s="205" customFormat="1" ht="16.5" customHeight="1" x14ac:dyDescent="0.3">
      <c r="A25" s="206"/>
      <c r="B25" s="265" t="s">
        <v>84</v>
      </c>
      <c r="C25" s="200"/>
      <c r="D25" s="266"/>
      <c r="E25" s="267" t="str">
        <f>[2]세단!M7</f>
        <v>+1.4</v>
      </c>
      <c r="F25" s="278"/>
      <c r="G25" s="279"/>
      <c r="H25" s="267"/>
      <c r="I25" s="278"/>
      <c r="J25" s="279"/>
      <c r="K25" s="267"/>
      <c r="L25" s="278"/>
      <c r="M25" s="279"/>
      <c r="N25" s="271"/>
      <c r="O25" s="200"/>
      <c r="P25" s="280"/>
      <c r="Q25" s="281"/>
      <c r="R25" s="282"/>
      <c r="S25" s="283"/>
      <c r="T25" s="284"/>
      <c r="U25" s="285"/>
      <c r="V25" s="286"/>
      <c r="W25" s="267"/>
      <c r="X25" s="200"/>
      <c r="Y25" s="286"/>
      <c r="Z25" s="267"/>
      <c r="AA25" s="272"/>
    </row>
    <row r="26" spans="1:27" s="198" customFormat="1" ht="16.5" customHeight="1" x14ac:dyDescent="0.3">
      <c r="A26" s="191">
        <v>1</v>
      </c>
      <c r="B26" s="287" t="s">
        <v>46</v>
      </c>
      <c r="C26" s="220" t="str">
        <f>[2]포환!D6</f>
        <v>박세리</v>
      </c>
      <c r="D26" s="221" t="str">
        <f>[2]포환!E6</f>
        <v>한국체대</v>
      </c>
      <c r="E26" s="288">
        <f>[2]포환!M6</f>
        <v>12.99</v>
      </c>
      <c r="F26" s="220" t="str">
        <f>[2]포환!D7</f>
        <v>김한빈</v>
      </c>
      <c r="G26" s="221" t="str">
        <f>[2]포환!E7</f>
        <v>서해대</v>
      </c>
      <c r="H26" s="288">
        <f>[2]포환!M7</f>
        <v>12.5</v>
      </c>
      <c r="I26" s="220" t="str">
        <f>[2]포환!D8</f>
        <v>정지혜</v>
      </c>
      <c r="J26" s="221" t="str">
        <f>[2]포환!E8</f>
        <v>한국체대</v>
      </c>
      <c r="K26" s="288">
        <f>[2]포환!M8</f>
        <v>12.36</v>
      </c>
      <c r="L26" s="220" t="str">
        <f>[2]포환!D9</f>
        <v>김진아</v>
      </c>
      <c r="M26" s="221" t="str">
        <f>[2]포환!E9</f>
        <v>경운대</v>
      </c>
      <c r="N26" s="288">
        <f>[2]포환!M9</f>
        <v>10.97</v>
      </c>
      <c r="O26" s="220"/>
      <c r="P26" s="221"/>
      <c r="Q26" s="288"/>
      <c r="R26" s="289"/>
      <c r="S26" s="279"/>
      <c r="T26" s="290"/>
      <c r="U26" s="220"/>
      <c r="V26" s="221"/>
      <c r="W26" s="288"/>
      <c r="X26" s="220"/>
      <c r="Y26" s="221"/>
      <c r="Z26" s="288"/>
      <c r="AA26" s="258"/>
    </row>
    <row r="27" spans="1:27" s="198" customFormat="1" ht="16.5" customHeight="1" x14ac:dyDescent="0.3">
      <c r="A27" s="215">
        <v>2</v>
      </c>
      <c r="B27" s="287" t="s">
        <v>105</v>
      </c>
      <c r="C27" s="220" t="str">
        <f>[2]원반!D6</f>
        <v>김미연</v>
      </c>
      <c r="D27" s="221" t="str">
        <f>[2]원반!E6</f>
        <v>한국체대</v>
      </c>
      <c r="E27" s="288">
        <f>[2]원반!M6</f>
        <v>45.34</v>
      </c>
      <c r="F27" s="220" t="str">
        <f>[2]원반!D7</f>
        <v>박세리</v>
      </c>
      <c r="G27" s="221" t="str">
        <f>[2]원반!E7</f>
        <v>한국체대</v>
      </c>
      <c r="H27" s="288">
        <f>[2]원반!M7</f>
        <v>44.69</v>
      </c>
      <c r="I27" s="220" t="str">
        <f>[2]원반!D8</f>
        <v>김유정</v>
      </c>
      <c r="J27" s="221" t="str">
        <f>[2]원반!E8</f>
        <v>충북대</v>
      </c>
      <c r="K27" s="291">
        <f>[2]원반!M8</f>
        <v>42.7</v>
      </c>
      <c r="L27" s="220" t="str">
        <f>[2]원반!D9</f>
        <v>이효희</v>
      </c>
      <c r="M27" s="221" t="str">
        <f>[2]원반!E9</f>
        <v>동양대</v>
      </c>
      <c r="N27" s="291">
        <f>[2]원반!M10</f>
        <v>33.630000000000003</v>
      </c>
      <c r="O27" s="220" t="str">
        <f>[2]원반!D10</f>
        <v>김진아</v>
      </c>
      <c r="P27" s="221" t="str">
        <f>[2]원반!E10</f>
        <v>경운대</v>
      </c>
      <c r="Q27" s="291">
        <f>[2]원반!M10</f>
        <v>33.630000000000003</v>
      </c>
      <c r="R27" s="220" t="str">
        <f>[2]원반!D11</f>
        <v>주다해</v>
      </c>
      <c r="S27" s="221" t="str">
        <f>[2]원반!E11</f>
        <v>위덕대</v>
      </c>
      <c r="T27" s="292" t="str">
        <f>[2]원반!M11</f>
        <v>33.30</v>
      </c>
      <c r="U27" s="220" t="str">
        <f>[2]원반!D12</f>
        <v>김한빈</v>
      </c>
      <c r="V27" s="221" t="str">
        <f>[2]원반!E12</f>
        <v>서해대</v>
      </c>
      <c r="W27" s="292">
        <f>[2]원반!M12</f>
        <v>30.68</v>
      </c>
      <c r="X27" s="220"/>
      <c r="Y27" s="221"/>
      <c r="Z27" s="293"/>
      <c r="AA27" s="258"/>
    </row>
    <row r="28" spans="1:27" ht="16.5" customHeight="1" x14ac:dyDescent="0.3">
      <c r="A28" s="262" t="s">
        <v>43</v>
      </c>
      <c r="B28" s="287" t="s">
        <v>48</v>
      </c>
      <c r="C28" s="232" t="str">
        <f>[2]해머!D6</f>
        <v>이유라</v>
      </c>
      <c r="D28" s="221" t="str">
        <f>[2]해머!E6</f>
        <v>한체대</v>
      </c>
      <c r="E28" s="294" t="str">
        <f>[2]해머!M6</f>
        <v>54.00</v>
      </c>
      <c r="F28" s="232" t="str">
        <f>[2]해머!D7</f>
        <v>주다혜</v>
      </c>
      <c r="G28" s="221" t="str">
        <f>[2]해머!E7</f>
        <v>위덕대</v>
      </c>
      <c r="H28" s="261">
        <f>[2]해머!M7</f>
        <v>13.06</v>
      </c>
      <c r="I28" s="232" t="str">
        <f>[2]해머!D8</f>
        <v>최채련</v>
      </c>
      <c r="J28" s="221" t="str">
        <f>[2]해머!E8</f>
        <v>창원대</v>
      </c>
      <c r="K28" s="295">
        <f>[2]해머!M8</f>
        <v>4.67</v>
      </c>
      <c r="L28" s="232" t="str">
        <f>[2]해머!D9</f>
        <v>정지혜</v>
      </c>
      <c r="M28" s="221" t="str">
        <f>[2]해머!E9</f>
        <v>한체대</v>
      </c>
      <c r="N28" s="295" t="str">
        <f>[2]해머!M9</f>
        <v>NM</v>
      </c>
      <c r="O28" s="232"/>
      <c r="P28" s="221"/>
      <c r="Q28" s="296"/>
      <c r="R28" s="232"/>
      <c r="S28" s="221"/>
      <c r="T28" s="296"/>
      <c r="U28" s="232"/>
      <c r="V28" s="221"/>
      <c r="W28" s="295"/>
      <c r="X28" s="232"/>
      <c r="Y28" s="221"/>
      <c r="Z28" s="295"/>
      <c r="AA28" s="258"/>
    </row>
    <row r="29" spans="1:27" ht="16.5" customHeight="1" x14ac:dyDescent="0.3">
      <c r="A29" s="191">
        <v>1</v>
      </c>
      <c r="B29" s="287" t="s">
        <v>106</v>
      </c>
      <c r="C29" s="232" t="str">
        <f>[2]창!D6</f>
        <v>이가희</v>
      </c>
      <c r="D29" s="221" t="str">
        <f>[2]창!E6</f>
        <v>한국체대</v>
      </c>
      <c r="E29" s="292">
        <f>[2]창!M6</f>
        <v>47.95</v>
      </c>
      <c r="F29" s="232" t="str">
        <f>[2]창!D7</f>
        <v>김지민</v>
      </c>
      <c r="G29" s="221" t="str">
        <f>[2]창!E7</f>
        <v>한국체대</v>
      </c>
      <c r="H29" s="294">
        <f>[2]창!M7</f>
        <v>46.27</v>
      </c>
      <c r="I29" s="232" t="str">
        <f>[2]창!D8</f>
        <v>강다연</v>
      </c>
      <c r="J29" s="221" t="str">
        <f>[2]창!E8</f>
        <v>창원대</v>
      </c>
      <c r="K29" s="255">
        <f>[2]창!M8</f>
        <v>27.19</v>
      </c>
      <c r="L29" s="232" t="str">
        <f>[2]창!D9</f>
        <v>이효희</v>
      </c>
      <c r="M29" s="221" t="str">
        <f>[2]창!E9</f>
        <v>동양대</v>
      </c>
      <c r="N29" s="296">
        <f>[2]창!M9</f>
        <v>18.61</v>
      </c>
      <c r="O29" s="232" t="str">
        <f>[2]창!D10</f>
        <v>안소연</v>
      </c>
      <c r="P29" s="221" t="str">
        <f>[2]창!E10</f>
        <v>제주대</v>
      </c>
      <c r="Q29" s="296">
        <f>[2]창!M10</f>
        <v>14.69</v>
      </c>
      <c r="R29" s="232"/>
      <c r="S29" s="221"/>
      <c r="T29" s="296"/>
      <c r="U29" s="232"/>
      <c r="V29" s="221"/>
      <c r="W29" s="296"/>
      <c r="X29" s="232"/>
      <c r="Y29" s="221"/>
      <c r="Z29" s="296"/>
      <c r="AA29" s="258"/>
    </row>
    <row r="30" spans="1:27" ht="16.5" customHeight="1" x14ac:dyDescent="0.3">
      <c r="A30" s="297" t="s">
        <v>89</v>
      </c>
      <c r="B30" s="287" t="s">
        <v>107</v>
      </c>
      <c r="C30" s="232" t="str">
        <f>[2]혼성총점!C11</f>
        <v>김선이</v>
      </c>
      <c r="D30" s="221" t="str">
        <f>[2]혼성총점!D11</f>
        <v>충북대</v>
      </c>
      <c r="E30" s="298" t="str">
        <f>[2]혼성총점!E11</f>
        <v>4,232점</v>
      </c>
      <c r="F30" s="232" t="str">
        <f>[2]혼성총점!C12</f>
        <v>김지영</v>
      </c>
      <c r="G30" s="221" t="str">
        <f>[2]혼성총점!D12</f>
        <v>영남대</v>
      </c>
      <c r="H30" s="298" t="str">
        <f>[2]혼성총점!E12</f>
        <v>3,551점</v>
      </c>
      <c r="I30" s="232" t="str">
        <f>[2]혼성총점!C13</f>
        <v>정유나</v>
      </c>
      <c r="J30" s="221" t="str">
        <f>[2]혼성총점!D13</f>
        <v>경운대</v>
      </c>
      <c r="K30" s="299" t="str">
        <f>[2]혼성총점!E13</f>
        <v>3,477점</v>
      </c>
      <c r="L30" s="232"/>
      <c r="M30" s="221"/>
      <c r="N30" s="299"/>
      <c r="O30" s="232"/>
      <c r="P30" s="300"/>
      <c r="Q30" s="299"/>
      <c r="R30" s="232"/>
      <c r="S30" s="221"/>
      <c r="T30" s="299"/>
      <c r="U30" s="232"/>
      <c r="V30" s="221"/>
      <c r="W30" s="299"/>
      <c r="X30" s="232"/>
      <c r="Y30" s="221"/>
      <c r="Z30" s="299"/>
      <c r="AA30" s="258"/>
    </row>
    <row r="31" spans="1:27" ht="16.5" customHeight="1" x14ac:dyDescent="0.3">
      <c r="A31" s="215">
        <v>2</v>
      </c>
      <c r="B31" s="301" t="s">
        <v>51</v>
      </c>
      <c r="C31" s="302" t="str">
        <f>[2]경보!D9</f>
        <v>한하영</v>
      </c>
      <c r="D31" s="303" t="str">
        <f>[2]경보!E9</f>
        <v>동원과기대</v>
      </c>
      <c r="E31" s="304">
        <v>2.3986111111111112</v>
      </c>
      <c r="F31" s="302" t="s">
        <v>108</v>
      </c>
      <c r="G31" s="303" t="s">
        <v>109</v>
      </c>
      <c r="H31" s="305" t="s">
        <v>110</v>
      </c>
      <c r="I31" s="302" t="s">
        <v>111</v>
      </c>
      <c r="J31" s="303" t="s">
        <v>112</v>
      </c>
      <c r="K31" s="306" t="s">
        <v>113</v>
      </c>
      <c r="L31" s="302"/>
      <c r="M31" s="303"/>
      <c r="N31" s="307"/>
      <c r="O31" s="302"/>
      <c r="P31" s="303"/>
      <c r="Q31" s="308"/>
      <c r="R31" s="302"/>
      <c r="S31" s="303"/>
      <c r="T31" s="308"/>
      <c r="U31" s="302"/>
      <c r="V31" s="303"/>
      <c r="W31" s="308"/>
      <c r="X31" s="302"/>
      <c r="Y31" s="303"/>
      <c r="Z31" s="308"/>
      <c r="AA31" s="309"/>
    </row>
    <row r="32" spans="1:27" s="205" customFormat="1" ht="16.5" customHeight="1" x14ac:dyDescent="0.3">
      <c r="A32" s="310" t="s">
        <v>89</v>
      </c>
      <c r="B32" s="311" t="s">
        <v>114</v>
      </c>
      <c r="C32" s="125" t="str">
        <f>'[2]4x100'!B9</f>
        <v>문시연 김예지</v>
      </c>
      <c r="D32" s="166" t="str">
        <f>'[2]4x100'!D9</f>
        <v>인하대</v>
      </c>
      <c r="E32" s="312">
        <f>'[2]4x100'!E9</f>
        <v>48.86</v>
      </c>
      <c r="F32" s="126" t="str">
        <f>'[2]4x100'!B11</f>
        <v>권정미 김명지</v>
      </c>
      <c r="G32" s="166" t="str">
        <f>'[2]4x100'!D11</f>
        <v>영남대</v>
      </c>
      <c r="H32" s="313">
        <f>'[2]4x100'!E11</f>
        <v>49.67</v>
      </c>
      <c r="I32" s="126" t="str">
        <f>'[2]4x100'!B13</f>
        <v>김희영 이한나</v>
      </c>
      <c r="J32" s="166" t="str">
        <f>'[2]4x100'!D13</f>
        <v>충남대</v>
      </c>
      <c r="K32" s="313">
        <f>'[2]4x100'!E13</f>
        <v>50.25</v>
      </c>
      <c r="L32" s="126"/>
      <c r="M32" s="149"/>
      <c r="N32" s="314"/>
      <c r="O32" s="126"/>
      <c r="P32" s="130"/>
      <c r="Q32" s="315"/>
      <c r="R32" s="127"/>
      <c r="S32" s="130"/>
      <c r="T32" s="151"/>
      <c r="U32" s="127"/>
      <c r="V32" s="130"/>
      <c r="W32" s="151"/>
      <c r="X32" s="127"/>
      <c r="Y32" s="130"/>
      <c r="Z32" s="151"/>
      <c r="AA32" s="316"/>
    </row>
    <row r="33" spans="1:27" s="205" customFormat="1" ht="16.5" customHeight="1" x14ac:dyDescent="0.3">
      <c r="A33" s="310"/>
      <c r="B33" s="317"/>
      <c r="C33" s="141" t="str">
        <f>'[2]4x100'!B10</f>
        <v>임지희 김민재</v>
      </c>
      <c r="D33" s="167"/>
      <c r="E33" s="318"/>
      <c r="F33" s="141" t="str">
        <f>'[2]4x100'!B12</f>
        <v>이현정 송유진</v>
      </c>
      <c r="G33" s="167"/>
      <c r="H33" s="319"/>
      <c r="I33" s="141" t="str">
        <f>'[2]4x100'!B14</f>
        <v>최미래 이현주</v>
      </c>
      <c r="J33" s="167"/>
      <c r="K33" s="319"/>
      <c r="L33" s="141"/>
      <c r="M33" s="150"/>
      <c r="N33" s="320"/>
      <c r="O33" s="141"/>
      <c r="P33" s="145"/>
      <c r="Q33" s="321"/>
      <c r="R33" s="322"/>
      <c r="S33" s="145"/>
      <c r="T33" s="271"/>
      <c r="U33" s="322"/>
      <c r="V33" s="145"/>
      <c r="W33" s="271"/>
      <c r="X33" s="322"/>
      <c r="Y33" s="145"/>
      <c r="Z33" s="271"/>
      <c r="AA33" s="323"/>
    </row>
    <row r="34" spans="1:27" s="205" customFormat="1" ht="16.5" customHeight="1" x14ac:dyDescent="0.3">
      <c r="A34" s="324" t="s">
        <v>91</v>
      </c>
      <c r="B34" s="311" t="s">
        <v>115</v>
      </c>
      <c r="C34" s="125" t="str">
        <f>'[2]4x400'!B9</f>
        <v>최연정 이한나</v>
      </c>
      <c r="D34" s="166" t="str">
        <f>'[2]4x400'!D9</f>
        <v>충남대학교</v>
      </c>
      <c r="E34" s="325">
        <f>'[2]4x400'!E9</f>
        <v>2.823726851851852E-3</v>
      </c>
      <c r="F34" s="126" t="str">
        <f>'[2]4x400'!B11</f>
        <v>문시연 김민재</v>
      </c>
      <c r="G34" s="166" t="str">
        <f>'[2]4x400'!D11</f>
        <v>인하대학교</v>
      </c>
      <c r="H34" s="174">
        <f>'[2]4x400'!E11</f>
        <v>2.8630787037037041E-3</v>
      </c>
      <c r="I34" s="126"/>
      <c r="J34" s="149"/>
      <c r="K34" s="326"/>
      <c r="L34" s="126"/>
      <c r="M34" s="149"/>
      <c r="N34" s="326"/>
      <c r="O34" s="327"/>
      <c r="P34" s="149"/>
      <c r="Q34" s="326"/>
      <c r="R34" s="327"/>
      <c r="S34" s="130"/>
      <c r="T34" s="326"/>
      <c r="U34" s="327"/>
      <c r="V34" s="130"/>
      <c r="W34" s="328"/>
      <c r="X34" s="327"/>
      <c r="Y34" s="130"/>
      <c r="Z34" s="329"/>
      <c r="AA34" s="316"/>
    </row>
    <row r="35" spans="1:27" s="205" customFormat="1" ht="16.5" customHeight="1" thickBot="1" x14ac:dyDescent="0.35">
      <c r="A35" s="324"/>
      <c r="B35" s="330"/>
      <c r="C35" s="331" t="str">
        <f>'[2]4x400'!B10</f>
        <v>김희영 최미래</v>
      </c>
      <c r="D35" s="332"/>
      <c r="E35" s="333"/>
      <c r="F35" s="331" t="str">
        <f>'[2]4x400'!B12</f>
        <v>박미정 김예지</v>
      </c>
      <c r="G35" s="332"/>
      <c r="H35" s="334"/>
      <c r="I35" s="331"/>
      <c r="J35" s="335"/>
      <c r="K35" s="336"/>
      <c r="L35" s="331"/>
      <c r="M35" s="335"/>
      <c r="N35" s="336"/>
      <c r="O35" s="337"/>
      <c r="P35" s="336"/>
      <c r="Q35" s="336"/>
      <c r="R35" s="337"/>
      <c r="S35" s="338"/>
      <c r="T35" s="339"/>
      <c r="U35" s="337"/>
      <c r="V35" s="338"/>
      <c r="W35" s="340"/>
      <c r="X35" s="337"/>
      <c r="Y35" s="338"/>
      <c r="Z35" s="341"/>
      <c r="AA35" s="342"/>
    </row>
    <row r="36" spans="1:27" ht="9" customHeight="1" x14ac:dyDescent="0.3">
      <c r="B36" s="343"/>
      <c r="C36" s="343"/>
      <c r="D36" s="343"/>
      <c r="E36" s="343"/>
      <c r="F36" s="343"/>
      <c r="G36" s="343"/>
      <c r="H36" s="343"/>
      <c r="I36" s="343"/>
      <c r="J36" s="343"/>
      <c r="K36" s="343"/>
      <c r="L36" s="343"/>
      <c r="M36" s="343"/>
      <c r="N36" s="343"/>
      <c r="O36" s="343"/>
      <c r="P36" s="343"/>
      <c r="Q36" s="343"/>
      <c r="R36" s="343"/>
      <c r="S36" s="343"/>
      <c r="T36" s="343"/>
      <c r="U36" s="343"/>
      <c r="V36" s="343"/>
      <c r="W36" s="343"/>
      <c r="X36" s="343"/>
      <c r="Y36" s="343"/>
      <c r="Z36" s="343"/>
    </row>
    <row r="37" spans="1:27" s="148" customFormat="1" ht="14.25" customHeight="1" x14ac:dyDescent="0.2">
      <c r="A37" s="344"/>
    </row>
    <row r="38" spans="1:27" ht="14.45" customHeight="1" x14ac:dyDescent="0.3">
      <c r="B38" s="345"/>
      <c r="C38" s="345"/>
      <c r="D38" s="345"/>
      <c r="E38" s="345"/>
      <c r="F38" s="345"/>
      <c r="G38" s="345"/>
      <c r="H38" s="345"/>
      <c r="I38" s="345"/>
      <c r="J38" s="345"/>
      <c r="K38" s="345"/>
      <c r="L38" s="345"/>
    </row>
  </sheetData>
  <mergeCells count="25">
    <mergeCell ref="B38:L38"/>
    <mergeCell ref="AA32:AA33"/>
    <mergeCell ref="A34:A35"/>
    <mergeCell ref="B34:B35"/>
    <mergeCell ref="D34:D35"/>
    <mergeCell ref="E34:E35"/>
    <mergeCell ref="G34:G35"/>
    <mergeCell ref="H34:H35"/>
    <mergeCell ref="Z34:Z35"/>
    <mergeCell ref="AA34:AA35"/>
    <mergeCell ref="D18:Z18"/>
    <mergeCell ref="A32:A33"/>
    <mergeCell ref="B32:B33"/>
    <mergeCell ref="D32:D33"/>
    <mergeCell ref="E32:E33"/>
    <mergeCell ref="G32:G33"/>
    <mergeCell ref="H32:H33"/>
    <mergeCell ref="J32:J33"/>
    <mergeCell ref="K32:K33"/>
    <mergeCell ref="F2:S2"/>
    <mergeCell ref="B3:C3"/>
    <mergeCell ref="F3:S3"/>
    <mergeCell ref="W3:AA3"/>
    <mergeCell ref="W4:AA4"/>
    <mergeCell ref="AA5:AA6"/>
  </mergeCells>
  <phoneticPr fontId="3" type="noConversion"/>
  <pageMargins left="0" right="0" top="0.33" bottom="0" header="0" footer="0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남자부</vt:lpstr>
      <vt:lpstr>여자부</vt:lpstr>
      <vt:lpstr>남자부!Print_Area</vt:lpstr>
      <vt:lpstr>여자부!Print_Area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KAAF_J</cp:lastModifiedBy>
  <dcterms:created xsi:type="dcterms:W3CDTF">2018-07-13T02:58:53Z</dcterms:created>
  <dcterms:modified xsi:type="dcterms:W3CDTF">2019-05-17T01:26:21Z</dcterms:modified>
</cp:coreProperties>
</file>